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D:\1. WAKA 2\4. Proker\RKAT 2026\"/>
    </mc:Choice>
  </mc:AlternateContent>
  <xr:revisionPtr revIDLastSave="0" documentId="13_ncr:1_{3A0EBC9D-2085-437A-89A2-107952024B62}" xr6:coauthVersionLast="47" xr6:coauthVersionMax="47" xr10:uidLastSave="{00000000-0000-0000-0000-000000000000}"/>
  <bookViews>
    <workbookView xWindow="-110" yWindow="-110" windowWidth="19420" windowHeight="10300" tabRatio="698" xr2:uid="{B010839C-D5D0-4831-994E-BEA7B59E839C}"/>
  </bookViews>
  <sheets>
    <sheet name="Ketua" sheetId="1" r:id="rId1"/>
    <sheet name="WK-1" sheetId="2" r:id="rId2"/>
    <sheet name="WK-2" sheetId="3" r:id="rId3"/>
    <sheet name="WK-3" sheetId="4" r:id="rId4"/>
    <sheet name="Prodi-Inf" sheetId="5" r:id="rId5"/>
    <sheet name="Prodi-SI" sheetId="6" r:id="rId6"/>
    <sheet name="BPM" sheetId="7" r:id="rId7"/>
    <sheet name="LPPM" sheetId="8" r:id="rId8"/>
    <sheet name="UPT" sheetId="9" r:id="rId9"/>
    <sheet name="LP4K" sheetId="10"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24" i="7" l="1"/>
  <c r="W22" i="7"/>
  <c r="W23" i="7" s="1"/>
  <c r="W21" i="7"/>
  <c r="W19" i="7"/>
  <c r="W18" i="7"/>
  <c r="W20" i="7" s="1"/>
  <c r="W15" i="7"/>
  <c r="W14" i="7"/>
  <c r="W17" i="7" s="1"/>
  <c r="W35" i="7" l="1"/>
  <c r="V23" i="10" l="1"/>
  <c r="V21" i="10"/>
  <c r="V20" i="10"/>
  <c r="V18" i="10"/>
  <c r="V17" i="10"/>
  <c r="V16" i="10"/>
  <c r="V15" i="10"/>
  <c r="V14" i="10"/>
  <c r="V13" i="10"/>
  <c r="V12" i="10"/>
  <c r="V11" i="10"/>
  <c r="V26" i="10" s="1"/>
  <c r="W126" i="5" l="1"/>
  <c r="W127" i="5" s="1"/>
  <c r="W128" i="5" s="1"/>
  <c r="W91" i="5"/>
  <c r="W32" i="5"/>
  <c r="W14" i="5"/>
  <c r="V179" i="8" l="1"/>
  <c r="V178" i="8"/>
  <c r="V176" i="8"/>
  <c r="V175" i="8"/>
  <c r="V174" i="8"/>
  <c r="V173" i="8"/>
  <c r="V172" i="8"/>
  <c r="V171" i="8"/>
  <c r="V170" i="8"/>
  <c r="V169" i="8"/>
  <c r="V168" i="8"/>
  <c r="V167" i="8"/>
  <c r="V166" i="8"/>
  <c r="V165" i="8"/>
  <c r="V164" i="8"/>
  <c r="V163" i="8"/>
  <c r="V162" i="8"/>
  <c r="V161" i="8"/>
  <c r="V160" i="8"/>
  <c r="V159" i="8"/>
  <c r="V156" i="8"/>
  <c r="V145" i="8"/>
  <c r="V144" i="8"/>
  <c r="V143" i="8"/>
  <c r="V148" i="8" s="1"/>
  <c r="V138" i="8"/>
  <c r="V141" i="8" s="1"/>
  <c r="V134" i="8"/>
  <c r="V131" i="8"/>
  <c r="V127" i="8"/>
  <c r="V124" i="8"/>
  <c r="V120" i="8"/>
  <c r="V119" i="8"/>
  <c r="V114" i="8"/>
  <c r="V115" i="8" s="1"/>
  <c r="V104" i="8"/>
  <c r="V103" i="8"/>
  <c r="V106" i="8" s="1"/>
  <c r="V102" i="8"/>
  <c r="V96" i="8"/>
  <c r="V99" i="8" s="1"/>
  <c r="V89" i="8"/>
  <c r="V92" i="8" s="1"/>
  <c r="V85" i="8"/>
  <c r="V84" i="8"/>
  <c r="V80" i="8"/>
  <c r="V79" i="8"/>
  <c r="V74" i="8"/>
  <c r="V72" i="8"/>
  <c r="V75" i="8" s="1"/>
  <c r="V66" i="8"/>
  <c r="V64" i="8"/>
  <c r="V63" i="8"/>
  <c r="V62" i="8"/>
  <c r="V61" i="8"/>
  <c r="V56" i="8"/>
  <c r="V59" i="8" s="1"/>
  <c r="V49" i="8"/>
  <c r="V52" i="8" s="1"/>
  <c r="V45" i="8"/>
  <c r="V43" i="8"/>
  <c r="V40" i="8"/>
  <c r="V38" i="8"/>
  <c r="V33" i="8"/>
  <c r="V34" i="8" s="1"/>
  <c r="V26" i="8"/>
  <c r="V29" i="8" s="1"/>
  <c r="V22" i="8"/>
  <c r="V19" i="8"/>
  <c r="V15" i="8"/>
  <c r="V12" i="8"/>
  <c r="V181" i="8" l="1"/>
  <c r="V135" i="4" l="1"/>
  <c r="V134" i="4"/>
  <c r="V133" i="4"/>
  <c r="V136" i="4" s="1"/>
  <c r="V130" i="4"/>
  <c r="V129" i="4"/>
  <c r="V128" i="4"/>
  <c r="V127" i="4"/>
  <c r="V126" i="4"/>
  <c r="V123" i="4"/>
  <c r="V122" i="4"/>
  <c r="V121" i="4"/>
  <c r="V124" i="4" s="1"/>
  <c r="V120" i="4"/>
  <c r="V119" i="4"/>
  <c r="V118" i="4"/>
  <c r="V117" i="4"/>
  <c r="V115" i="4"/>
  <c r="V114" i="4"/>
  <c r="V113" i="4"/>
  <c r="V112" i="4"/>
  <c r="V111" i="4"/>
  <c r="V110" i="4"/>
  <c r="V109" i="4"/>
  <c r="V108" i="4"/>
  <c r="V116" i="4" s="1"/>
  <c r="V99" i="4"/>
  <c r="V95" i="4"/>
  <c r="V89" i="4"/>
  <c r="V80" i="4"/>
  <c r="V79" i="4"/>
  <c r="V78" i="4"/>
  <c r="V82" i="4" s="1"/>
  <c r="V75" i="4"/>
  <c r="V74" i="4"/>
  <c r="V76" i="4" s="1"/>
  <c r="V71" i="4"/>
  <c r="V70" i="4"/>
  <c r="V73" i="4" s="1"/>
  <c r="V67" i="4"/>
  <c r="V66" i="4"/>
  <c r="V65" i="4"/>
  <c r="V64" i="4"/>
  <c r="V69" i="4" s="1"/>
  <c r="V63" i="4"/>
  <c r="V60" i="4"/>
  <c r="V56" i="4"/>
  <c r="V55" i="4"/>
  <c r="V62" i="4" s="1"/>
  <c r="V54" i="4"/>
  <c r="V41" i="4"/>
  <c r="V37" i="4"/>
  <c r="V33" i="4"/>
  <c r="V29" i="4"/>
  <c r="V28" i="4"/>
  <c r="V25" i="4"/>
  <c r="V21" i="4"/>
  <c r="V17" i="4"/>
  <c r="V13" i="4"/>
  <c r="V141" i="4" l="1"/>
  <c r="V142" i="4" s="1"/>
  <c r="V100" i="4"/>
  <c r="V107" i="9" l="1"/>
  <c r="V106" i="9"/>
  <c r="V105" i="9"/>
  <c r="V103" i="9"/>
  <c r="V102" i="9"/>
  <c r="V109" i="9" s="1"/>
  <c r="V11" i="9"/>
  <c r="V94" i="9" s="1"/>
  <c r="V110" i="9" s="1"/>
  <c r="W124" i="6" l="1"/>
  <c r="W125" i="6" s="1"/>
  <c r="W126" i="6" s="1"/>
  <c r="W89" i="6"/>
  <c r="W30" i="6"/>
  <c r="W14" i="6"/>
  <c r="W147" i="3" l="1"/>
  <c r="W142" i="3"/>
  <c r="W138" i="3"/>
  <c r="W133" i="3"/>
  <c r="W129" i="3"/>
  <c r="W125" i="3"/>
  <c r="W121" i="3"/>
  <c r="W117" i="3"/>
  <c r="W113" i="3"/>
  <c r="W109" i="3"/>
  <c r="W105" i="3"/>
  <c r="W101" i="3"/>
  <c r="W97" i="3"/>
  <c r="W93" i="3"/>
  <c r="W89" i="3"/>
  <c r="W85" i="3"/>
  <c r="W81" i="3"/>
  <c r="W77" i="3"/>
  <c r="W72" i="3"/>
  <c r="W68" i="3"/>
  <c r="W64" i="3"/>
  <c r="W60" i="3"/>
  <c r="W52" i="3"/>
  <c r="W56" i="3" s="1"/>
  <c r="W47" i="3"/>
  <c r="W43" i="3"/>
  <c r="W39" i="3"/>
  <c r="W36" i="3"/>
  <c r="W32" i="3"/>
  <c r="W27" i="3"/>
  <c r="W23" i="3"/>
  <c r="W18" i="3"/>
  <c r="W14" i="3"/>
  <c r="W150" i="2"/>
  <c r="W140" i="2"/>
  <c r="W97" i="2"/>
  <c r="W38" i="2"/>
  <c r="W30" i="2"/>
  <c r="W21" i="2"/>
  <c r="W154" i="2" l="1"/>
  <c r="W155" i="2" s="1"/>
  <c r="W156" i="2" s="1"/>
  <c r="V14" i="1" l="1"/>
  <c r="V16" i="1" s="1"/>
  <c r="V8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tc={D24F1212-59A7-40C9-AA5E-AA4A572EC51B}</author>
    <author>tc={EBB5E62A-A887-4C3D-9441-D27E5CD94E2C}</author>
  </authors>
  <commentList>
    <comment ref="E37" authorId="0" shapeId="0" xr:uid="{2704E6D4-F8C8-4A06-B6E6-B1E7093E52AE}">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Sesuai panduan aptikom</t>
        </r>
      </text>
    </comment>
    <comment ref="F88" authorId="1" shapeId="0" xr:uid="{53E2C561-6CB7-445D-9DEC-8F57EC59E833}">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Dilaksanakan pas rapat awal semester</t>
        </r>
      </text>
    </comment>
  </commentList>
</comments>
</file>

<file path=xl/sharedStrings.xml><?xml version="1.0" encoding="utf-8"?>
<sst xmlns="http://schemas.openxmlformats.org/spreadsheetml/2006/main" count="2256" uniqueCount="1104">
  <si>
    <t>RENCANA KERJA DAN ANGGARAN TAHUNAN</t>
  </si>
  <si>
    <t>TAHUN ANGGARAN 2026</t>
  </si>
  <si>
    <t>STMIK EL RAHMA YOGYAKARTA</t>
  </si>
  <si>
    <t>UNIT PERTANGGUNGJAWABAN : KETUA</t>
  </si>
  <si>
    <t>NO</t>
  </si>
  <si>
    <t>SASARAN/ INDIKATOR</t>
  </si>
  <si>
    <t>SASARAN STRATEGIS</t>
  </si>
  <si>
    <t>PROGRAM KERJA</t>
  </si>
  <si>
    <t>AKTIVITAS</t>
  </si>
  <si>
    <t>BULAN</t>
  </si>
  <si>
    <t>RINCIAN ANGGARAN</t>
  </si>
  <si>
    <t>TARGET TH 2026</t>
  </si>
  <si>
    <t>URAIAN</t>
  </si>
  <si>
    <t>FREQ</t>
  </si>
  <si>
    <t>JML</t>
  </si>
  <si>
    <t>SATUAN (Rp)</t>
  </si>
  <si>
    <t>TOTAL</t>
  </si>
  <si>
    <t>SS1</t>
  </si>
  <si>
    <t>Menguatkan Visi, Misi, Tujuan dan Strategi</t>
  </si>
  <si>
    <t>IKSSU.1.1</t>
  </si>
  <si>
    <t>Tersedianya Rencana Induk Pengembangan</t>
  </si>
  <si>
    <t>Tersedia</t>
  </si>
  <si>
    <t>IKSSU.1.2</t>
  </si>
  <si>
    <t>Tersedianya Rencana Strategis</t>
  </si>
  <si>
    <t>IKSSU.1.3</t>
  </si>
  <si>
    <t>Tersedianya Rencana Kerja Tahunan</t>
  </si>
  <si>
    <t>Penyusunan RKAT</t>
  </si>
  <si>
    <t>Menyusun RKAT</t>
  </si>
  <si>
    <t>Terlaksana</t>
  </si>
  <si>
    <t>Pembahasan RKAT</t>
  </si>
  <si>
    <t>Konsumsi</t>
  </si>
  <si>
    <t>Pengesahan RKAT oleh Yys</t>
  </si>
  <si>
    <t>IKSSU.1.4</t>
  </si>
  <si>
    <t>Tersedianya pedoman penyusunan, evaluasi, sosialisasi, dan implementasi VMTS</t>
  </si>
  <si>
    <t>Penyusunan pedoman VMTS</t>
  </si>
  <si>
    <t>Menyusun pedoman VMTS</t>
  </si>
  <si>
    <t>Tercapai 2022, th 2026 menyiapkan dokumen sahih, terutama foto (hasil AMI 2025)</t>
  </si>
  <si>
    <t>Pembahasan pedoman VMTS</t>
  </si>
  <si>
    <t>Pertimbangan Senat</t>
  </si>
  <si>
    <t>Pengesahan pedoman VMTS oleh Ketua</t>
  </si>
  <si>
    <t>Menyiapkan dokumen sahih termasuk foto foto</t>
  </si>
  <si>
    <t>IKSSU.1.5</t>
  </si>
  <si>
    <t xml:space="preserve">Terlaksananya evaluasi capaian visi, misi, tujuan dan sasaran Sekolah Tinggi </t>
  </si>
  <si>
    <t>Melakukan evaluasi capaian VMTS</t>
  </si>
  <si>
    <t>Laporan capaian tahunan pejabat</t>
  </si>
  <si>
    <t>Menyusun laporan</t>
  </si>
  <si>
    <t>Evaluasi laporan</t>
  </si>
  <si>
    <t xml:space="preserve">Menyiapkan laporan </t>
  </si>
  <si>
    <t>menyiapkan laporan hasil survei  tingkat pemahaman sivitas akademika terhadap visi misi dan tujuan institusi tahun 2024</t>
  </si>
  <si>
    <t>Hasil AMI 2025</t>
  </si>
  <si>
    <t>Memastikan dokumen sahih hasil survei tingkat pemahaman sivitas akademika terhadap visi misi dan tujuan program studi yang dilakukan oleh UPPS dan Kaprodi th 2024  dan 2025</t>
  </si>
  <si>
    <t>dokumen sahih dan lengkap, Laporan Pelaksanaan Kegiatan Penyusunan Visi Misi dan Tujuan institusi dan prodi tahun 2023 (Hanya tersedia dokumen SK penetapan) visi misi institusi dan prodi saja</t>
  </si>
  <si>
    <t>Menyiapkan Dokumen LPK Sosialisasi visi misi kepada sivitas akademika TA 2024/2025</t>
  </si>
  <si>
    <t>Menyiapkan dokumen laporan survei pemahaman visi misi institusi bagi sivitas akademika dan tenaga kependidikan TA 2024/2025</t>
  </si>
  <si>
    <t>IKSST.1.1</t>
  </si>
  <si>
    <t>RIP, Renstra, RKT dapat diakses secara online</t>
  </si>
  <si>
    <t>meng up load RIP, Renstra, RKT di web STMIK El Rahma</t>
  </si>
  <si>
    <t>memastikan dokuen sudah di akses secara online</t>
  </si>
  <si>
    <t>IKSST.1.2</t>
  </si>
  <si>
    <t>Jumlah kegiatan sosialisasi VMTS ke dosen dan mahasiswa per tahun</t>
  </si>
  <si>
    <t>sosialisasi VMTS ke dosen dan mahasiswa</t>
  </si>
  <si>
    <t>SS 2</t>
  </si>
  <si>
    <t>Mengembangkan Tata Pamong, Tata Kelola, dan Kerjasama</t>
  </si>
  <si>
    <t>IKSSU.2.1</t>
  </si>
  <si>
    <t>Tersedianya dokumen formal sistem tata pamong</t>
  </si>
  <si>
    <t>Menyiapakan dokumen lengkap dan sahih terkait dengan proses pelaksanaan penyusunan dan penetapannya ?</t>
  </si>
  <si>
    <t>Menyiapkan laporan pengawasan akademik dari senat akademik untuk tahun 2024/2025.</t>
  </si>
  <si>
    <t>Melakukan kegiatan review kode etik dosen, tenaga kependidikan dan kode etik mahasiswa TA 2024/2025</t>
  </si>
  <si>
    <t xml:space="preserve">Meyiapkan dokumen Laporan kegiatan Sarasehan pimpinan dengan mahasiswa tahun 2024/2025 , Laporan kegiatan rapat rapat pimpinan dan/atau rapat structural tahun 2024/2025, Laporan kegiatan Kajian Keislaman dan/atau keelrahmaan tiap bulan, tahun 2024/2025, Laporan kegiatan Pertemuan rutin dengan yayasan tahun 2024/2025 </t>
  </si>
  <si>
    <r>
      <t xml:space="preserve">melaksanakan </t>
    </r>
    <r>
      <rPr>
        <b/>
        <sz val="10.5"/>
        <color theme="1"/>
        <rFont val="Garamond"/>
        <family val="1"/>
      </rPr>
      <t>kegiatan kaji ulang secara komprehensif</t>
    </r>
    <r>
      <rPr>
        <sz val="10.5"/>
        <color theme="1"/>
        <rFont val="Garamond"/>
        <family val="1"/>
      </rPr>
      <t xml:space="preserve"> dan perbaikan secara efektif terhadap </t>
    </r>
    <r>
      <rPr>
        <b/>
        <sz val="10.5"/>
        <color theme="1"/>
        <rFont val="Garamond"/>
        <family val="1"/>
      </rPr>
      <t>pelaksanaan kepemimpinan dan personil</t>
    </r>
    <r>
      <rPr>
        <sz val="10.5"/>
        <color theme="1"/>
        <rFont val="Garamond"/>
        <family val="1"/>
      </rPr>
      <t xml:space="preserve"> pada berbagai tingkatan manajemen untuk mencapai kinerja organisasi yang direncanakan, dan mendokumentasikan kegiatan tersebut ?</t>
    </r>
  </si>
  <si>
    <t xml:space="preserve">Menyiapkan bukti Dokumen formal dan pedoman yang mencakup sebelas aspek :
1. Pendidikan : Buku panduan akademik
2. Pengembangan suasana akademik dan otonomi keilmuan : Buku Pedoman Pengembangan Suasa Akademik
3. Kemahasiswaan : Buku Pedoman Pembinaan Kemahasiswaan (belum ada)
4. penelitian, pengabdian kepada masyarakat : Pedoman Penelitian dan PkM
5. SDM : Rencana Pengembangan Dosen dan Tendik (belum ada)
6. Keuangan : Pedoman Pengelolaan Keuangan dan Penyusunan RKAT (Perlu direview)
7. Sarana prasarana : Pedoman Pengadaan dan Penggunaan sarpras (belum ada)
8. sistem informasi : pedoman pengembangan SIM (belum ada)
9. Sistem penjaminan mutu : Sudah lengkap
10. Kerjasama  : Pedoman kerjasama (belum ada)
</t>
  </si>
  <si>
    <t>Menyiapkan dokumen laporan pelaksanaan penyusunan renstra belum tersedia lengkap.</t>
  </si>
  <si>
    <t xml:space="preserve">Menyiapkan Dokumen laporan penyusunan RKAT 2025 </t>
  </si>
  <si>
    <t>Meminta Laporan Kaprodi pelaksanaan tridharma (Laporan Semesteran) kepada Ketua untuk 20241 dan 20242. (Seharusnya paling lambat pekan ke empat bulan Maret untuk semester gasal dan pekan ke empat bulan September untuk semester genap)</t>
  </si>
  <si>
    <t>Menyiapkan  dokumen laporan pelaksanaan kegiatan tahunan (capaian renstra) yang merupakan rekapitualsi laporan dari unit pertanggungjawaban tahun 2024 dan  2025</t>
  </si>
  <si>
    <t xml:space="preserve">Menyiapkan Laporan SKP dan Realisasi SKP tahun 2024 dan 2025 </t>
  </si>
  <si>
    <t xml:space="preserve">Menyiapkan Laporan Kinerja Pegawai, Pejabat Struktural dan Tendik 2024 dan 2025 </t>
  </si>
  <si>
    <t xml:space="preserve">Menyiapkan link Dokumen SK dan Sertifikat Akreditasi terupdate, baik Perguruan Tinggi maupun program studi </t>
  </si>
  <si>
    <t xml:space="preserve">Menyiapkan Dokumen program kerja dan laporan kinerja bulanan selama 1 tahun seluruh pejabat struktural tahun 2024, 2025 </t>
  </si>
  <si>
    <t xml:space="preserve">Menyiapkan Laporan Kegiatan Rapat Kerja/Rapat Koordinasi Bulanan tahun 2025 </t>
  </si>
  <si>
    <t>IKSSU.2.2</t>
  </si>
  <si>
    <t xml:space="preserve">Terlaksananya sistem tata pamong secara konsisten, efektif, dan efisien yang menjamin akuntabilitas, keberlanjutan, transparansi, dan mitigasi potensi risiko. </t>
  </si>
  <si>
    <t>Monitoring pelaksanaan sistem tata pamong</t>
  </si>
  <si>
    <t>IKSSU.2.3</t>
  </si>
  <si>
    <t>Tersedianya dokumen formal sistem tata kelola</t>
  </si>
  <si>
    <t>IKSSU.2.4</t>
  </si>
  <si>
    <t>Tersedianya dokumen formal kebijakan dan peraturan guna menjamin integritas dan kualitas STMIK El Rahma</t>
  </si>
  <si>
    <t>IKSSU.2.5</t>
  </si>
  <si>
    <t>Terlaksananya kebijakan dan peraturan guna menjamin integritas dan kualitas STMIK El Rahma yang dilaksanakan secara konsisten, efektif dan efisien.</t>
  </si>
  <si>
    <t>Monitoring pelaksanaan seluruh kebijakan dan peraturan</t>
  </si>
  <si>
    <t>IKSSU.2.6</t>
  </si>
  <si>
    <t>Tersedianya dokumen formal struktur organisasi dan tata kerja institusi yang dilengkapi tugas dan fungsi</t>
  </si>
  <si>
    <t>Penyusunan Struktur Organisasi</t>
  </si>
  <si>
    <t>Menyusun struktur organisasi</t>
  </si>
  <si>
    <t>Menyusun job deskripsi</t>
  </si>
  <si>
    <t>Pengesahan</t>
  </si>
  <si>
    <t>Sosialisasi</t>
  </si>
  <si>
    <t xml:space="preserve">Mencetak Struktur Organisasi untuk ukuran yag lebih besar </t>
  </si>
  <si>
    <t>IKSSU.2.7</t>
  </si>
  <si>
    <r>
      <t xml:space="preserve">Tersedianya dokumen formal terkait praktik baik perwujudan </t>
    </r>
    <r>
      <rPr>
        <i/>
        <sz val="9"/>
        <color theme="1"/>
        <rFont val="Calibri"/>
        <family val="2"/>
        <scheme val="minor"/>
      </rPr>
      <t>Good University Governance.</t>
    </r>
  </si>
  <si>
    <t>Pemantauan program kerja setiap pajabat dan bagian</t>
  </si>
  <si>
    <t>Monitoring pelaksanaan program kerja</t>
  </si>
  <si>
    <t>Monitoring laporan program kerja</t>
  </si>
  <si>
    <t>IKSSU.2.8</t>
  </si>
  <si>
    <t xml:space="preserve">Terpublikasikannya laporan tahunan kepada stakeholder. </t>
  </si>
  <si>
    <t>Penyusunan laporan tahunan</t>
  </si>
  <si>
    <t>Menyusun laporan tahunan</t>
  </si>
  <si>
    <t>Laporan pertanggungjawaban</t>
  </si>
  <si>
    <t>Publikasi laporan</t>
  </si>
  <si>
    <r>
      <t>IKSS</t>
    </r>
    <r>
      <rPr>
        <u/>
        <sz val="9"/>
        <color rgb="FF000000"/>
        <rFont val="Calibri"/>
        <family val="2"/>
        <scheme val="minor"/>
      </rPr>
      <t>U</t>
    </r>
    <r>
      <rPr>
        <sz val="9"/>
        <color rgb="FF000000"/>
        <rFont val="Calibri"/>
        <family val="2"/>
        <scheme val="minor"/>
      </rPr>
      <t>.2.12</t>
    </r>
  </si>
  <si>
    <t>Terlaksananya jalinan komunikasi yang baik antara pimpinan dan stakeholders internal</t>
  </si>
  <si>
    <t>Peningkatan jalinan komunikasi pimpinan dan stakeholder</t>
  </si>
  <si>
    <t>Dokumentasi kegiatan rapat koordinasi</t>
  </si>
  <si>
    <t>Dokumentasi kegiatan luar kampus pegawai</t>
  </si>
  <si>
    <t>Dokumentasi mengingatkan kenaikan pangkat/jabatan</t>
  </si>
  <si>
    <t>IKSSU.2.13</t>
  </si>
  <si>
    <t>Terlaksananya kaji ulang dan perbaikan kepemimpinan dan struktur manajemen STMIK El Rahma.</t>
  </si>
  <si>
    <t>Evaluasi dan perbaikan kinerja pejabat pejabat struktural, dosen dan tendik</t>
  </si>
  <si>
    <t>Dokumentasi penilaian kinerja</t>
  </si>
  <si>
    <t>Evaluasi kinerja</t>
  </si>
  <si>
    <t>Dokementasi evaluasi dan perbaikan kinerja</t>
  </si>
  <si>
    <t>IKSSU.2.17</t>
  </si>
  <si>
    <t>Tersedianya dokumen formal rencana strategis dan bukti mekanisme persetujuan dan penetapan</t>
  </si>
  <si>
    <t>Penyiapkan dokumen penyusunan Renstra</t>
  </si>
  <si>
    <t>Surat permintaan pertimbangan senat</t>
  </si>
  <si>
    <t>Surat pertimbangan senat</t>
  </si>
  <si>
    <t>Surat usulan ke yayasan</t>
  </si>
  <si>
    <t>Surat keputusan yayasan</t>
  </si>
  <si>
    <t>Dokumen renstra</t>
  </si>
  <si>
    <t>IKSSU.2.31</t>
  </si>
  <si>
    <t>Tersedianya Analisis keberhasilan dan/atau ketidakberhasilan pencapaian kinerja STMIK El Rahma</t>
  </si>
  <si>
    <t>Laporan tahunan bagian</t>
  </si>
  <si>
    <t>Perhitungan capain kerja masing2 bagian</t>
  </si>
  <si>
    <t xml:space="preserve"> TOTAL ANGGARAN KETUA</t>
  </si>
  <si>
    <t>UNIT PERTANGGUNGJAWABAN : WAKIL KETUA BIDANG AKADEMIK</t>
  </si>
  <si>
    <t>TARGET</t>
  </si>
  <si>
    <t>SS2</t>
  </si>
  <si>
    <t>Mengembangkan Tata Pamong, Tata Kelola, Kerjasama dan Sistem Penjaminan Mutu (SPMI)</t>
  </si>
  <si>
    <t>IKSSU.2.9</t>
  </si>
  <si>
    <t>Tersedianya dokumen kode etik.</t>
  </si>
  <si>
    <t xml:space="preserve">Penyusunan dokumen Kode Etik. </t>
  </si>
  <si>
    <t>Menyusun Kode Etik</t>
  </si>
  <si>
    <t>Pembahasan Kode Etik</t>
  </si>
  <si>
    <t>Pengesahan Kode Etik</t>
  </si>
  <si>
    <t>IKSSU.2.10</t>
  </si>
  <si>
    <t>Terlaksananya penegakan kode etik untuk menjamin tata nilai dan integritas secara konsisten, efektif, dan efisien.</t>
  </si>
  <si>
    <t>Penerapan dan Pelaksanaan Kode Etik</t>
  </si>
  <si>
    <t>Sosialisasi Kode Etik</t>
  </si>
  <si>
    <t>Pelaksanaan Kode Etik</t>
  </si>
  <si>
    <t>Evaluasi Pelaksanaan Kode Etik</t>
  </si>
  <si>
    <t>IKSSU.2.28</t>
  </si>
  <si>
    <t>Kerjasama perguruan tinggi di bidang pendidikan</t>
  </si>
  <si>
    <t>IKSSU.2.33</t>
  </si>
  <si>
    <t>Terlaksananya pengukuran kepuasan pemangku kepentingan internal dan eksternal (mahasiswa, dosen, tenaga kependidikan, alumni, pengguna alumni, mitra kerja sama, mitra penelitian, mitra pengabdian).</t>
  </si>
  <si>
    <t xml:space="preserve">Pelaksanaan pengukuran menggunakan kuisioner. </t>
  </si>
  <si>
    <t xml:space="preserve">Penyebaran kuisioner </t>
  </si>
  <si>
    <t>Pengolahan hasil kuisioner</t>
  </si>
  <si>
    <t>Pengumuman dan evaluasi hasil kuisioner</t>
  </si>
  <si>
    <t>SS 3</t>
  </si>
  <si>
    <t>Meningkatkan Kualitas Mahasiswa</t>
  </si>
  <si>
    <t>Proses pembelajaran berjalan maksimal</t>
  </si>
  <si>
    <t>IKSST.3.4</t>
  </si>
  <si>
    <t>Jumlah mahasiswa yang lulus tepat waktu (≤ 4 tahun)</t>
  </si>
  <si>
    <t>Pelaksanaan monitoring dan evaluasi pembelajaran</t>
  </si>
  <si>
    <t>Koordinasi Pelaksanaan pembelajaran</t>
  </si>
  <si>
    <t>Pengendalian monitoring dan evaluasi pembelajaran</t>
  </si>
  <si>
    <t>Peningkatan  Pelaksanakan monitoring dan evaluasi pembelajaran</t>
  </si>
  <si>
    <t>Dokumen pembimbingan akademik oleh dosen</t>
  </si>
  <si>
    <t>SS 4</t>
  </si>
  <si>
    <t>Meningkatkan Kualitas Sumber Daya Manusia</t>
  </si>
  <si>
    <t>IKSSU.4.1</t>
  </si>
  <si>
    <t>Terpenuhinya rasio jumlah dosen tetap</t>
  </si>
  <si>
    <t>Pelaksanaan pendataan</t>
  </si>
  <si>
    <t xml:space="preserve">Mendokumentasikan Rasio Dosen dan Mahasiswa. Apakah sudah memenuhi syarat. </t>
  </si>
  <si>
    <t>&gt;=6</t>
  </si>
  <si>
    <t>SS 5</t>
  </si>
  <si>
    <t>Meningkatkan Pengelolaan Keuangan, Sarana, dan Prasarana</t>
  </si>
  <si>
    <t>IKSS.5.3</t>
  </si>
  <si>
    <t>Tersedianya sistem informasi untuk layanan administrasi (akademik, keuangan, SDM, dan sarana dan prasarana).</t>
  </si>
  <si>
    <t>Penyusunan Sistem informasi untuk layanan administrasi</t>
  </si>
  <si>
    <t xml:space="preserve">Koordinasi dengan PUSKOM akan tersedianya sistem informasi yang terintegrasi </t>
  </si>
  <si>
    <t>Mengimplementasikan sistem informasi yang terintegrasi</t>
  </si>
  <si>
    <t>Evaluasi Penggunaan sistem Terintegrasi</t>
  </si>
  <si>
    <t>IKSS.5.6</t>
  </si>
  <si>
    <t>Tersedianya sistem informasi untuk layanan proses pembelajaran, penelitian, dan PkM (e-learning, perpustakaan (e-journal, e-book, e-repository)</t>
  </si>
  <si>
    <t>Koordinasi dengan Kaprodi dan PUSKOM tentang ketersediaan  sistem informasi untuk layanan proses pembelajaran, penelitian, dan PkM</t>
  </si>
  <si>
    <t>Koordinasi dengan Kaprodi dan PUSKOM tentang kesiapan Sistem.</t>
  </si>
  <si>
    <t>Mengimplementasikan  Sistem Informasi yang tersedia</t>
  </si>
  <si>
    <t>IKSS.5.7</t>
  </si>
  <si>
    <t>Tersedianya sistem informasi untuk layanan proses pembelajaran, penelitian, dan PkM mudah diakses dan dievaluasi secara berkala yang hasilnya ditindak lanjuti untuk penyempurnaan.</t>
  </si>
  <si>
    <t>Koordinasi dengan Kaprodi dan PUSKOM keberfungsian  sistem informasi untuk layanan proses pembelajaran, penelitian, dan PkM</t>
  </si>
  <si>
    <t>Evaluasi Penggunaan dan Fungsi Sistem Informasi</t>
  </si>
  <si>
    <t>SS 6</t>
  </si>
  <si>
    <t>Meningkatkan Kualitas Pendidikan</t>
  </si>
  <si>
    <t>IKSSU.6.1</t>
  </si>
  <si>
    <r>
      <t xml:space="preserve">Tersedianya kebijakan pengembangan kurikulum dan </t>
    </r>
    <r>
      <rPr>
        <sz val="9"/>
        <color rgb="FFFF0000"/>
        <rFont val="Garamond"/>
        <family val="1"/>
      </rPr>
      <t>kebijakan akademik</t>
    </r>
  </si>
  <si>
    <t xml:space="preserve">Penyusunan Kebijakan pengembangan kurikulum </t>
  </si>
  <si>
    <t>Menyusun  Kebijakan pengembangan kurikulum</t>
  </si>
  <si>
    <t>Pembahasan  pengembangan kurikulum</t>
  </si>
  <si>
    <t>Pengesahan pengembangan kurikulum</t>
  </si>
  <si>
    <t>IKSSU.6.2</t>
  </si>
  <si>
    <t xml:space="preserve">Tersusunnya pedoman pengembangan kurikulum </t>
  </si>
  <si>
    <t xml:space="preserve">Penyusunan panduan penyusunan kurikulum b </t>
  </si>
  <si>
    <t>Menyusun panduan berbasis OBE setiap prodi</t>
  </si>
  <si>
    <t>Tersusun</t>
  </si>
  <si>
    <t>Menyusun  Pedoman pengembangan kurikulum</t>
  </si>
  <si>
    <t>Pembahasan  pedoman pengembangan kurikulum</t>
  </si>
  <si>
    <t>Pengesahan pedoman pengembangan kurikulum</t>
  </si>
  <si>
    <t>IKSSU.6.3</t>
  </si>
  <si>
    <t>Tersusunnya pedoman implementasi kurikulum</t>
  </si>
  <si>
    <t xml:space="preserve">Penyusunan Pedoman Implementasi kurikulum </t>
  </si>
  <si>
    <t xml:space="preserve">Menyusun  Pedoman Implementasi kurikulum </t>
  </si>
  <si>
    <t xml:space="preserve">Menyusun  Pedoman  Implementasi kurikulum </t>
  </si>
  <si>
    <t xml:space="preserve">Pembahasan Implementasi kurikulum </t>
  </si>
  <si>
    <t xml:space="preserve">Pengesahan Implementasi kurikulum </t>
  </si>
  <si>
    <t>Review Kurikulum</t>
  </si>
  <si>
    <t>IKSSU.6.4</t>
  </si>
  <si>
    <t>Terlaksananya kurikulum</t>
  </si>
  <si>
    <t>Pelaksanaan dan implementasi Kurikulum</t>
  </si>
  <si>
    <t>Sosialisasi Kurikulum</t>
  </si>
  <si>
    <t>Implementasi Kurikulum</t>
  </si>
  <si>
    <t>Pengukuran CPL tiap prodi</t>
  </si>
  <si>
    <t>IKSSU.6.5</t>
  </si>
  <si>
    <t>Tersusunya pedoman penugasan dosen</t>
  </si>
  <si>
    <t>Penyusunan Pedoman Penugasan Dosen</t>
  </si>
  <si>
    <t xml:space="preserve">Menyusun Pedoman Penugasan Dosen (persyaratan minimal dosen diperbolehkann mengajar). </t>
  </si>
  <si>
    <t>Menyusun Pedoman Penugasan Dosen</t>
  </si>
  <si>
    <t>Pembahasan Pedoman Penugasan Dosen</t>
  </si>
  <si>
    <t>Pengesahan Pedoman Penugasan Dosen</t>
  </si>
  <si>
    <t>IKSSU.6.6</t>
  </si>
  <si>
    <t xml:space="preserve">Tersedianya pedoman penetapan strategi, metode dan media pembelajaran, serta penilaian pembelajaran. </t>
  </si>
  <si>
    <t>Penyusunan pedoman metode dan media pembelajaran serta penilaian.</t>
  </si>
  <si>
    <t>Pembahasan pedoman penetapan strategi, metode dan media pembelajaran, dan penilaian pembelajaran</t>
  </si>
  <si>
    <t>Pengesahan pedoman penetapan strategi, metode dan media pembelajaran, dan penilaian pembelajaran</t>
  </si>
  <si>
    <t>IKSSU.6.7</t>
  </si>
  <si>
    <t>Terlaksananya strategi, metode dan media pembelajaran</t>
  </si>
  <si>
    <t>Pelaksanaan strategi, metode dan media pembelajaran</t>
  </si>
  <si>
    <t>Sosialisasi  strategi, metode dan media pembelajaran</t>
  </si>
  <si>
    <t>IKSSU.6.8</t>
  </si>
  <si>
    <t>Terlaksananya monitoring dan evaluasi pembelajaran</t>
  </si>
  <si>
    <r>
      <t xml:space="preserve">Pelaksanaan monitoring dan evaluasi pembelajaran </t>
    </r>
    <r>
      <rPr>
        <sz val="9"/>
        <color rgb="FFFF0000"/>
        <rFont val="Garamond"/>
        <family val="1"/>
      </rPr>
      <t>(instrumen penilaian)</t>
    </r>
  </si>
  <si>
    <t>Evaluasi RPS, BAP, Silabi</t>
  </si>
  <si>
    <t>Laporan dan evaluasi pelaksanaan kegiatan akademik/proses pembelajaran setiap akhir semester</t>
  </si>
  <si>
    <t>IKSS.6.9</t>
  </si>
  <si>
    <t>Tersedianya kebijakan dan pedoman untuk mengintegrasikan kegiatan penelitian dan PkM ke dalam pembelajaran.</t>
  </si>
  <si>
    <t>Pelaksanaan penyusunan Kebijakan dan Pedoman untuk mengintegrasikan kegiatan penelitian dan PkM ke dalam pembelajaran.</t>
  </si>
  <si>
    <t>Menyusun kebijakan dan pedoman untuk mengintegrasikan kegiatan penelitian dan PkM ke dalam pembelajaran.</t>
  </si>
  <si>
    <t>Pembahasan kebijakan dan pedoman untuk mengintegrasikan kegiatan penelitian dan PkM ke dalam pembelajaran.</t>
  </si>
  <si>
    <t>Pengesahan kebijakan dan pedoman untuk mengintegrasikan kegiatan penelitian dan PkM ke dalam pembelajaran.</t>
  </si>
  <si>
    <t>IKSS.6.10</t>
  </si>
  <si>
    <t>Terlaksananya integrasikan kegiatan penelitian dan PkM ke dalam pembelajaran</t>
  </si>
  <si>
    <t>Pelaksanaan kegiatan penelitian dan PkM ke dalam pembelajaran</t>
  </si>
  <si>
    <t>Sosialisasi  Pelaksanaan kegiatan penelitian dan PkM ke dalam pembelajaran</t>
  </si>
  <si>
    <t>Evaluasi Pelaksanaan  kegiatan penelitian dan PkM ke dalam pembelajaran</t>
  </si>
  <si>
    <t>IKSSU.6.11</t>
  </si>
  <si>
    <t>Tersedianya bukti sahih pelaksanaan, evaluasi, pengendalian, dan peningkatan kualitas secara berkelanjutan integrasi kegiatan penelitian dan PkM ke dalam pembelajaran.</t>
  </si>
  <si>
    <t>Monitoring implementasi pelaksanaan, evaluasi, pengendalian, dan peningkatan kualitas secara berkelanjutan integrasi kegiatan penelitian dan PkM ke dalam pembelajaran</t>
  </si>
  <si>
    <t>Monitoring silabi dan hasil penelitian</t>
  </si>
  <si>
    <t>Monitoring penerapan pelaksanaan hasil penelitian dengan pembelajaran</t>
  </si>
  <si>
    <t>Evaluasi hasil monitorng</t>
  </si>
  <si>
    <t>Peningkatan  integrasi penelitian dan PkM di pembelajaran</t>
  </si>
  <si>
    <t>IKSSU.6.12</t>
  </si>
  <si>
    <t>Tersedianya kebijakan suasana akademik</t>
  </si>
  <si>
    <t>Penyusunan Dokumen Suasana Akademik</t>
  </si>
  <si>
    <t>Menyusun Dokumen Suasana Akademik</t>
  </si>
  <si>
    <t>Pembahasan Dokumen Suasana Akademik</t>
  </si>
  <si>
    <t>Penetapan Kebijakan Suasana Akademik</t>
  </si>
  <si>
    <t>Menyebarkan Tracer</t>
  </si>
  <si>
    <t>Mengolah hasil Tracer</t>
  </si>
  <si>
    <t>IKSSU.6.13.</t>
  </si>
  <si>
    <t>Terlaksananya survey tingkat kepuasan dan umpan balik tentang terbangunnya suasana akademik yang sehat dan kondusif.</t>
  </si>
  <si>
    <t>Mengukur tingkat kepuasan sivitas akademika terhadap suasana akademik serta memperoleh masukan untuk peningkatan kualitas lingkungan belajar yang sehat dan kondusif.</t>
  </si>
  <si>
    <t>Menyusun Instrumen survey</t>
  </si>
  <si>
    <t>Validasi dan Uji Coba Instrumen</t>
  </si>
  <si>
    <t>Pelaksanaan survey</t>
  </si>
  <si>
    <t>Pengolahan dan pelaporan hasil survey</t>
  </si>
  <si>
    <t>Monitoring tindak lanjut</t>
  </si>
  <si>
    <t>IKSS.6.14</t>
  </si>
  <si>
    <t>Tersedianya bukti sahih langkah-langkah strategis untuk meningkatkan suasana akademik</t>
  </si>
  <si>
    <t>Pelaksanaan Langkah Strategis Suasana Akademik</t>
  </si>
  <si>
    <t>Sosialisasi  Kebijakan Suasana Akademik  pelaksanaan bersama seminar KP dosen pelatihan dan sharing ke mhs pendampingan kompetisi</t>
  </si>
  <si>
    <t>Pelaksanaan Kebijakan Suasana Akademik</t>
  </si>
  <si>
    <t>Evaluasi Pelaksanaan Kebijakan Suasana Akademik</t>
  </si>
  <si>
    <t>Pengendalian Hasil Evaluasi Kebijakan Suasana Akademik</t>
  </si>
  <si>
    <t>IKSST.6.15</t>
  </si>
  <si>
    <t>Dosen yang mengajar menggunakan LMS</t>
  </si>
  <si>
    <t>Persentase mata kuliah yang telah menggunakan LMS</t>
  </si>
  <si>
    <t>Sosialisasi  penggunaan LMS</t>
  </si>
  <si>
    <t>Kontrol dan pelaksanaan penggunaan LMS</t>
  </si>
  <si>
    <t>Evaluasi Pelaksanaan penggunaan LMS</t>
  </si>
  <si>
    <t>TOTAL ANGGARAN PELAKSANAAN PROGRAM</t>
  </si>
  <si>
    <t>SS 9</t>
  </si>
  <si>
    <t>Meningkatkan Kualitas Luaran dan Capaian Tridharma</t>
  </si>
  <si>
    <t>IKSSU.9.1</t>
  </si>
  <si>
    <t>Rata-rata IPK mahasiswa</t>
  </si>
  <si>
    <t>Peningkatan mutu akademik mahasiswa melalui pemantauan dan pembinaan prestasi akademik</t>
  </si>
  <si>
    <t>Optimalisasi Pembimbingan Akademik</t>
  </si>
  <si>
    <t>Sistem peringatan bagi mahasiswa dengan IPK&lt;2,50.</t>
  </si>
  <si>
    <t>IKSSU. 9.4</t>
  </si>
  <si>
    <t>Lama studi mahasiswa</t>
  </si>
  <si>
    <t>Peningkatan Efektivitas Pembimbingan Akademik dan Skripsi</t>
  </si>
  <si>
    <t>IKSSU.9.5</t>
  </si>
  <si>
    <t>Persentase kelulusan tepat waktu.</t>
  </si>
  <si>
    <t>Pelaksanaan monitoring kelulusan mahasiswa</t>
  </si>
  <si>
    <t>Koordinasi dan monitoring Pelaksanaan pembelajaran</t>
  </si>
  <si>
    <t>Memaksimalkan sistem perencanaan studi mahasiswa</t>
  </si>
  <si>
    <t>Peningkatan kualitas pembibingan akademik dan skripsi</t>
  </si>
  <si>
    <t>IKSSU.9.6</t>
  </si>
  <si>
    <t>Persentase keberhasilan studi.</t>
  </si>
  <si>
    <t>Pelaksanaan monitoring dan evaluasi kegiatan akademik</t>
  </si>
  <si>
    <t>Koordinasi Pelaksanaan kegiatan akademik</t>
  </si>
  <si>
    <t>Monitoring pelaksanaan bimbingan dan konseling (KHS, IP, IPK)</t>
  </si>
  <si>
    <t xml:space="preserve">Peningkatan  Pelaksanakan informasi pelaksanaan akademik (Kalender akademik, Informasi KP, KKL, SK Pembimbingan, UTS, UAS) </t>
  </si>
  <si>
    <t>IKSSU.9.7.</t>
  </si>
  <si>
    <t>Lama waktu tunggu lulusan untuk mendapatkan pekerjaan pertama.</t>
  </si>
  <si>
    <t>IKSSU.9.8.</t>
  </si>
  <si>
    <t>Kesesuaian bidang kerja lulusan terhadap kompetensi bidang studi</t>
  </si>
  <si>
    <t>Pelaksanaan program kemitraan dengan dunia usaha dan dunia industri (DUDI)</t>
  </si>
  <si>
    <t>Program penguatan layanan karir dan trcer studi</t>
  </si>
  <si>
    <t>Program peningkatan ketrampilan siap kerja</t>
  </si>
  <si>
    <t>Program magang, kerja praktik, dan kerjasama industri</t>
  </si>
  <si>
    <t>Program job fair</t>
  </si>
  <si>
    <t>program penguatan jiwa wirausaha  mahasiswa</t>
  </si>
  <si>
    <t>IKSSU.9.10.</t>
  </si>
  <si>
    <t>Tempat kerja lulusan badan usaha tingkat nasional</t>
  </si>
  <si>
    <t>Program Kemitraan dengan badan usaha nasional</t>
  </si>
  <si>
    <t>Review Kurikulum berbasis kebutuhan industri nasional</t>
  </si>
  <si>
    <t>Penandatanganan MoU dan MoA dengan perusahaan Nasional</t>
  </si>
  <si>
    <t>Kunjungan industri dan audiensi pimpinan kampus ke perusahaan.</t>
  </si>
  <si>
    <t>Penempatan KP, KKL, magang mahasiswa di perusahaan Nasional.</t>
  </si>
  <si>
    <t>PROGRAM KERJA RUTIN</t>
  </si>
  <si>
    <t>Pembuatan Buku Panduan KP Skripsi</t>
  </si>
  <si>
    <t>Mengedit Buku Panduan Lama</t>
  </si>
  <si>
    <t>Pembuatan distribusi dosen mengajar</t>
  </si>
  <si>
    <t>Membagi Mata Kuliah ke Dosen Pengampu</t>
  </si>
  <si>
    <t>Pembuatan Buku Panduan Akademik</t>
  </si>
  <si>
    <t>Pembuatan Buku Panduan KKL</t>
  </si>
  <si>
    <t>Pembuatan Kalender Akademik</t>
  </si>
  <si>
    <t>Up Load Jadwal Kuliah</t>
  </si>
  <si>
    <t>Koordinasi dengan Bagian AKademik</t>
  </si>
  <si>
    <t>Pekan Taaruf</t>
  </si>
  <si>
    <t xml:space="preserve">Melaksanakan Pekan Taaruf dengan berkoordinasi dengan WK Non Akademik </t>
  </si>
  <si>
    <t>Koordinasi  RPS dan Silabi</t>
  </si>
  <si>
    <t>Koordinasi dengan Ketua Program Studi isi, format RPS dan silabi</t>
  </si>
  <si>
    <t>Memberikan teguran 1,2,3 jika Dosen terlambat mengumpulkan RPS dan silabi</t>
  </si>
  <si>
    <t>Mengadakan  workshop dan penyamaan persepsi tentang isi RPS</t>
  </si>
  <si>
    <t>Pembagian Dosen Pembimbing Akademik</t>
  </si>
  <si>
    <t>Membagi Mahasiswa baru ke dosen sebagai Dosen Pembimbing Akademik</t>
  </si>
  <si>
    <t>Bimbingan dan Entry KRS</t>
  </si>
  <si>
    <t>Pengawasan Entry KRS Mahasiswa dan proses pembibingan oleh DPA</t>
  </si>
  <si>
    <t>Rapat Persiapan perkuliahan</t>
  </si>
  <si>
    <t>Mengundang Dosen dan Tendik untuk mempersipakan pelaksanaan semester yang akan datang.</t>
  </si>
  <si>
    <t>Pengawasan Pelaksanaan Perkuliahan</t>
  </si>
  <si>
    <t>Koordinsi dengan Kaprodi dan Bagian Akademik melakukan pengawasan pelaksanaan perkuliahan</t>
  </si>
  <si>
    <t>Koordinasi dan Pengawasan Pelaksanaan Pendadaran dan Seminar KP</t>
  </si>
  <si>
    <t>Koordinsi dengan Kaprodi dan Bagian Akademik melakukan pengawasan syarat Mahasiswa mengambil matakuliah Skripsin dan KP</t>
  </si>
  <si>
    <t>Koordinsi dengan Kaprodi dan Bagian Akademik melakukan pengawasan Pembimbingan Skripsi dan KP</t>
  </si>
  <si>
    <t>Koordinsi dengan Kaprodi dan Bagian Akademik melakukan pengawasan syarat pelaksanaan Pendadaran dan Seminar KP</t>
  </si>
  <si>
    <t>Edaran Pelaksanaan UTS  dan UAS</t>
  </si>
  <si>
    <t>Membuat dan mengedarkan Pelaksanaan UTS dan UAS,  pengumpulan Nilai dan Soal.</t>
  </si>
  <si>
    <t>Pelaksanaan UTS Dan UAS secara Classical</t>
  </si>
  <si>
    <t>Memberikan teguran 1,2,3 jika Dosen terlambat mengumpulkan soal dan nilai</t>
  </si>
  <si>
    <t>Kuisioner Kepuasan Mahasiswa</t>
  </si>
  <si>
    <t>Koordinasi dengan Bagian Akademik Membuat dan mengedarkan kuisioner kepada Mahasisawa</t>
  </si>
  <si>
    <t>Evaluasi Akhir Semester</t>
  </si>
  <si>
    <t>Mengundang Dosen dan Tendik untuk mengevaluasi pelaksanaan semester yang lalu.</t>
  </si>
  <si>
    <t>Persiapan dan Pelaksanaan KKL</t>
  </si>
  <si>
    <t>Pembekalan KKL,  membagi kelompok KKL, membagi Dosen Pembimbing Lapangan, serta  mengawasi pelaksanaan KKL.</t>
  </si>
  <si>
    <t>DPL dan Koordinator</t>
  </si>
  <si>
    <t>Pelaksanaan Wisuda</t>
  </si>
  <si>
    <t xml:space="preserve">Membentuk Panitia dan berkoordinasi dengan semua pihak untuk pelaskanaan Wisuda </t>
  </si>
  <si>
    <t>Yudisium</t>
  </si>
  <si>
    <t xml:space="preserve">Melaksanakan Rapat Yudisium </t>
  </si>
  <si>
    <t>Monitoring PDPT EPSBED</t>
  </si>
  <si>
    <t>Pelaksanaan cek bersama data  dan bersih-bersih status mahasiswa yang sudah lulus dan tidak aktif selama 2 semester</t>
  </si>
  <si>
    <t xml:space="preserve"> Juklak Pengganti Tugas </t>
  </si>
  <si>
    <t>TOTAL ANGGARAN PROGRAM KERJA RUTIN</t>
  </si>
  <si>
    <t>TOTAL ANGGARAN WAKIL KETUA BIDANG AKADEMIK</t>
  </si>
  <si>
    <t>NB: bertinta merah adalah hasil temuan Audit 2025.</t>
  </si>
  <si>
    <t>UNIT PERTANGGUNGJAWABAN</t>
  </si>
  <si>
    <t>:  Wakil Ketua Bidang Sumber Daya</t>
  </si>
  <si>
    <t>PENANGGUNG JAWAB</t>
  </si>
  <si>
    <t>:  Yuli Praptomo PHS, S.Kom., M.Cs</t>
  </si>
  <si>
    <t>Based Line</t>
  </si>
  <si>
    <r>
      <t>Penyusunan RKAT (</t>
    </r>
    <r>
      <rPr>
        <sz val="8"/>
        <color rgb="FFFF0000"/>
        <rFont val="Calibri"/>
        <family val="2"/>
        <scheme val="minor"/>
      </rPr>
      <t>Tersedia, Ketua</t>
    </r>
    <r>
      <rPr>
        <sz val="8"/>
        <color theme="1"/>
        <rFont val="Calibri"/>
        <family val="2"/>
        <scheme val="minor"/>
      </rPr>
      <t>)</t>
    </r>
  </si>
  <si>
    <t>Ketua, WK2</t>
  </si>
  <si>
    <t>Menyusun dokumen RKAT 2024 dan 2025</t>
  </si>
  <si>
    <t>Pengesahan RKAT oleh Yayasan</t>
  </si>
  <si>
    <t>Menyusun dokumen RKAT tahun 2026</t>
  </si>
  <si>
    <t>Menyusun dokumen laporan pejabat struktural tahun 2025</t>
  </si>
  <si>
    <r>
      <t>Mengunggah dokumen RIP, Renstra dan RKT (</t>
    </r>
    <r>
      <rPr>
        <sz val="8"/>
        <color rgb="FFFF0000"/>
        <rFont val="Calibri"/>
        <family val="2"/>
        <scheme val="minor"/>
      </rPr>
      <t>Dapat diakses, Ketua</t>
    </r>
    <r>
      <rPr>
        <sz val="8"/>
        <color theme="1"/>
        <rFont val="Calibri"/>
        <family val="2"/>
        <scheme val="minor"/>
      </rPr>
      <t>)</t>
    </r>
  </si>
  <si>
    <t xml:space="preserve">Mengumpulkan dokumen RIP, Renstra dan RKT </t>
  </si>
  <si>
    <t>Belum</t>
  </si>
  <si>
    <t>Dapat diakses</t>
  </si>
  <si>
    <t xml:space="preserve">Mengunggah dokumen RIP, Renstra dan RKT </t>
  </si>
  <si>
    <t xml:space="preserve">Monitoring dokumen RIP, Renstra dan RKT </t>
  </si>
  <si>
    <r>
      <t>Penyusunan Dokumen formal sistem tata kelola (</t>
    </r>
    <r>
      <rPr>
        <sz val="8"/>
        <color rgb="FFFF0000"/>
        <rFont val="Calibri"/>
        <family val="2"/>
        <scheme val="minor"/>
      </rPr>
      <t>Tersedia, Ketua</t>
    </r>
    <r>
      <rPr>
        <sz val="8"/>
        <color theme="1"/>
        <rFont val="Calibri"/>
        <family val="2"/>
        <scheme val="minor"/>
      </rPr>
      <t>)</t>
    </r>
  </si>
  <si>
    <t>Menyusun dokumen formal sistem tata pamong</t>
  </si>
  <si>
    <t>Pembahasan  dokumen formal sistem tata pamong</t>
  </si>
  <si>
    <t>Pengesahan dokumen formal sistem tata pamong</t>
  </si>
  <si>
    <r>
      <t>Pelaksanaan  sistem tata pamong secara konsisten, efektif, dan efisien (</t>
    </r>
    <r>
      <rPr>
        <sz val="8"/>
        <color rgb="FFFF0000"/>
        <rFont val="Calibri"/>
        <family val="2"/>
        <scheme val="minor"/>
      </rPr>
      <t>Terlaksana, Ketua</t>
    </r>
    <r>
      <rPr>
        <sz val="8"/>
        <color theme="1"/>
        <rFont val="Calibri"/>
        <family val="2"/>
        <scheme val="minor"/>
      </rPr>
      <t>)</t>
    </r>
  </si>
  <si>
    <t>Sosialisasi  sistem tata pamong</t>
  </si>
  <si>
    <t>Belum Terlaksana</t>
  </si>
  <si>
    <t>Pelaksanaan sistem tata pamong</t>
  </si>
  <si>
    <t>Evaluasi  sistem tata pamong</t>
  </si>
  <si>
    <r>
      <t>Penyusunan Dokumen formal sistem tata kelola  (</t>
    </r>
    <r>
      <rPr>
        <sz val="8"/>
        <color rgb="FFFF0000"/>
        <rFont val="Calibri"/>
        <family val="2"/>
        <scheme val="minor"/>
      </rPr>
      <t>Tersedia, Ketua</t>
    </r>
    <r>
      <rPr>
        <sz val="8"/>
        <color theme="1"/>
        <rFont val="Calibri"/>
        <family val="2"/>
        <scheme val="minor"/>
      </rPr>
      <t>)</t>
    </r>
  </si>
  <si>
    <t>Menyusun dokumen formal sistem tata kelola</t>
  </si>
  <si>
    <t>Pembahasan  dokumen formal sistem tata kelola</t>
  </si>
  <si>
    <t>Pengesahan dokumen formal sistem tata kelola</t>
  </si>
  <si>
    <r>
      <t>Pelaksanakan kebijakan dan peraturan (</t>
    </r>
    <r>
      <rPr>
        <sz val="8"/>
        <color rgb="FFFF0000"/>
        <rFont val="Calibri"/>
        <family val="2"/>
        <scheme val="minor"/>
      </rPr>
      <t>Terlaksana, All</t>
    </r>
    <r>
      <rPr>
        <sz val="8"/>
        <color theme="1"/>
        <rFont val="Calibri"/>
        <family val="2"/>
        <scheme val="minor"/>
      </rPr>
      <t>)</t>
    </r>
  </si>
  <si>
    <t>Sosialisasi  kebijakan dan peraturan</t>
  </si>
  <si>
    <t>Semua</t>
  </si>
  <si>
    <t>Pelaksanaan  kebijakan dan peraturan</t>
  </si>
  <si>
    <t>Evaluasi  kebijakan dan peraturan</t>
  </si>
  <si>
    <t>Tersedianya dokumen sahih terkait praktik baik perwujudan Good University Governance.</t>
  </si>
  <si>
    <r>
      <t>Pemantauan program kerja setiap pajabat (</t>
    </r>
    <r>
      <rPr>
        <sz val="8"/>
        <color rgb="FFFF0000"/>
        <rFont val="Calibri"/>
        <family val="2"/>
        <scheme val="minor"/>
      </rPr>
      <t>Tersedia, All</t>
    </r>
    <r>
      <rPr>
        <sz val="8"/>
        <color theme="1"/>
        <rFont val="Calibri"/>
        <family val="2"/>
        <scheme val="minor"/>
      </rPr>
      <t>)</t>
    </r>
  </si>
  <si>
    <r>
      <t>Penyusunan Kode Etik (</t>
    </r>
    <r>
      <rPr>
        <sz val="8"/>
        <color rgb="FFFF0000"/>
        <rFont val="Calibri"/>
        <family val="2"/>
        <scheme val="minor"/>
      </rPr>
      <t>Tersedia, WK1</t>
    </r>
    <r>
      <rPr>
        <sz val="8"/>
        <color theme="1"/>
        <rFont val="Calibri"/>
        <family val="2"/>
        <scheme val="minor"/>
      </rPr>
      <t>)</t>
    </r>
  </si>
  <si>
    <t>WK1, WK2</t>
  </si>
  <si>
    <r>
      <t>Penerapan dan Pelaksanaan Kode Etik (</t>
    </r>
    <r>
      <rPr>
        <sz val="8"/>
        <color rgb="FFFF0000"/>
        <rFont val="Calibri"/>
        <family val="2"/>
        <scheme val="minor"/>
      </rPr>
      <t>Terlaksana, WK1</t>
    </r>
    <r>
      <rPr>
        <sz val="8"/>
        <color theme="1"/>
        <rFont val="Calibri"/>
        <family val="2"/>
        <scheme val="minor"/>
      </rPr>
      <t>)</t>
    </r>
  </si>
  <si>
    <t>IKSSU.2.11</t>
  </si>
  <si>
    <t>Tersedianya dokumen formal penetapan personil pada berbagai tingkat manajemen.</t>
  </si>
  <si>
    <r>
      <t>Penyusunan dokumen formal penetapan personil pada berbagai tingkat manajemen. (</t>
    </r>
    <r>
      <rPr>
        <sz val="8"/>
        <color rgb="FFFF0000"/>
        <rFont val="Calibri"/>
        <family val="2"/>
        <scheme val="minor"/>
      </rPr>
      <t>Tersedia</t>
    </r>
    <r>
      <rPr>
        <sz val="8"/>
        <color theme="1"/>
        <rFont val="Calibri"/>
        <family val="2"/>
        <scheme val="minor"/>
      </rPr>
      <t>)</t>
    </r>
  </si>
  <si>
    <t>Menyusun  dokumen formal penetapan personil pada berbagai tingkat manajemen.</t>
  </si>
  <si>
    <t>WK2</t>
  </si>
  <si>
    <t>Pembahasan   dokumen formal penetapan personil pada berbagai tingkat manajemen.</t>
  </si>
  <si>
    <t>Pengesahan  dokumen formal penetapan personil pada berbagai tingkat manajemen.</t>
  </si>
  <si>
    <t>IKSSU.2.14</t>
  </si>
  <si>
    <t>Tersedianya dokumen keberfungsian sistem pengelolaan fungsional dan operasional STMIK El Rahma.</t>
  </si>
  <si>
    <r>
      <t xml:space="preserve">Penyusunan dokumen formal  keberfungsian sistem pengelolaan fungsional dan operasional STMIK El Rahma. </t>
    </r>
    <r>
      <rPr>
        <sz val="8"/>
        <color rgb="FFFF0000"/>
        <rFont val="Calibri"/>
        <family val="2"/>
        <scheme val="minor"/>
      </rPr>
      <t>(Tersedia)</t>
    </r>
  </si>
  <si>
    <t>Penyusunan dokumen formal  keberfungsian sistem pengelolaan fungsional dan operasional STMIK El Rahma</t>
  </si>
  <si>
    <t>Pembahasan</t>
  </si>
  <si>
    <t>IKSSU.2.15</t>
  </si>
  <si>
    <t>Tersedianya dokumen formal, pedoman dan bukti pengelolaan mencakup 11 aspek.</t>
  </si>
  <si>
    <r>
      <t>Menyusun dokumen formal, pedoman dan bukti pengelolaan  (</t>
    </r>
    <r>
      <rPr>
        <sz val="8"/>
        <color rgb="FFFF0000"/>
        <rFont val="Calibri"/>
        <family val="2"/>
        <scheme val="minor"/>
      </rPr>
      <t>Tersedia</t>
    </r>
    <r>
      <rPr>
        <sz val="8"/>
        <color theme="1"/>
        <rFont val="Calibri"/>
        <family val="2"/>
        <scheme val="minor"/>
      </rPr>
      <t>)</t>
    </r>
  </si>
  <si>
    <t>Menyusun dokumen formal penetapan personil pada berbagai tingkat manajemen</t>
  </si>
  <si>
    <t>Pembahasan  dokumen formal penetapan personil pada berbagai tingkat manajemen</t>
  </si>
  <si>
    <t>Pengesahan dokumen formal penetapan personil pada berbagai tingkat manajemen</t>
  </si>
  <si>
    <t>IKSSU.2.16</t>
  </si>
  <si>
    <t xml:space="preserve">Terlaksananya dokumen formal, pedoman dan bukti pengelolaan mencakup 11 aspek </t>
  </si>
  <si>
    <r>
      <t>Melaksanakan dokumen formal, pedoman dan bukti pengelolaan  (</t>
    </r>
    <r>
      <rPr>
        <sz val="8"/>
        <color rgb="FFFF0000"/>
        <rFont val="Calibri"/>
        <family val="2"/>
        <scheme val="minor"/>
      </rPr>
      <t>Terlaksana</t>
    </r>
    <r>
      <rPr>
        <sz val="8"/>
        <color theme="1"/>
        <rFont val="Calibri"/>
        <family val="2"/>
        <scheme val="minor"/>
      </rPr>
      <t>)</t>
    </r>
  </si>
  <si>
    <t>Sosialisasi penggunaan dokumen formal, pedoman dan bukti pengelolaan yang sudah disediakan</t>
  </si>
  <si>
    <t>penggunaan dokumen formal, pedoman dan bukti pengelolaan yang sudah disediakan</t>
  </si>
  <si>
    <t>Evaluasi penggunaan dokumen formal, pedoman dan bukti pengelolaan yang sudah disediakan</t>
  </si>
  <si>
    <t>Terlaksananya pengukuran kepuasan pemangku kepentingan internal dan eksternal (dosen, tenaga kependidikan).</t>
  </si>
  <si>
    <r>
      <t>Menyusun pengukuran kepuasan pemangku kepentingan internal dan eksternal (dosen, tenaga kependidikan) (</t>
    </r>
    <r>
      <rPr>
        <sz val="8"/>
        <color rgb="FFFF0000"/>
        <rFont val="Calibri"/>
        <family val="2"/>
        <scheme val="minor"/>
      </rPr>
      <t>Terlaksana, All</t>
    </r>
    <r>
      <rPr>
        <sz val="8"/>
        <color theme="1"/>
        <rFont val="Calibri"/>
        <family val="2"/>
        <scheme val="minor"/>
      </rPr>
      <t>)</t>
    </r>
  </si>
  <si>
    <t>Sosialisasi pengukuran kepuasan pemangku kepentingan internal dan eksternal (dosen, tenaga kependidikan)</t>
  </si>
  <si>
    <t>Pengambilan pengukuran kepuasan pemangku kepentingan internal dan eksternal (dosen, tenaga kependidikan)</t>
  </si>
  <si>
    <t xml:space="preserve">Evaluasi penggunaan pengukuran kepuasan pemangku kepentingan internal dan eksternal (dosen, tenaga kependidikan) kerja sama, </t>
  </si>
  <si>
    <t>IKSST.2.1</t>
  </si>
  <si>
    <t>Terlaksanaya digitalisasi dalam tata kelola akademik dan non-akademik</t>
  </si>
  <si>
    <r>
      <t>Mengimplementasikan digitalisasi dalam tata kelola akademik dan non-akademik (</t>
    </r>
    <r>
      <rPr>
        <sz val="8"/>
        <color rgb="FFFF0000"/>
        <rFont val="Calibri"/>
        <family val="2"/>
        <scheme val="minor"/>
      </rPr>
      <t>Terlaksana, All</t>
    </r>
    <r>
      <rPr>
        <sz val="8"/>
        <color theme="1"/>
        <rFont val="Calibri"/>
        <family val="2"/>
        <scheme val="minor"/>
      </rPr>
      <t>)</t>
    </r>
  </si>
  <si>
    <t>Monitoring kesiapan</t>
  </si>
  <si>
    <t xml:space="preserve">Monitoring Pelaksanaan </t>
  </si>
  <si>
    <t>Evaluasi</t>
  </si>
  <si>
    <t>IKSSU.4.2</t>
  </si>
  <si>
    <t xml:space="preserve">Meningkatkan jumlah dosen yang memiliki sertifikat pendidik </t>
  </si>
  <si>
    <r>
      <t>Meningkatkan jumlah dosen yang memiliki sertifikat pendidik  (</t>
    </r>
    <r>
      <rPr>
        <sz val="8"/>
        <color rgb="FFFF0000"/>
        <rFont val="Calibri"/>
        <family val="2"/>
        <scheme val="minor"/>
      </rPr>
      <t>87.50%</t>
    </r>
    <r>
      <rPr>
        <sz val="8"/>
        <color theme="1"/>
        <rFont val="Calibri"/>
        <family val="2"/>
        <scheme val="minor"/>
      </rPr>
      <t>)</t>
    </r>
  </si>
  <si>
    <t>Sosialisasi Serdik</t>
  </si>
  <si>
    <t>87.50%</t>
  </si>
  <si>
    <t>Pengajuan Serdik</t>
  </si>
  <si>
    <t>Membuat surat edaran untuk mendorong dosen yang belum memiliki sertifikat kompetensi</t>
  </si>
  <si>
    <t>Monitoring Proses Serdik</t>
  </si>
  <si>
    <t>IKSSU.4.3</t>
  </si>
  <si>
    <t>Terpenuhinya rasio jumlah mahasiswa terhadap jumlah dosen tetap.</t>
  </si>
  <si>
    <r>
      <t>Meningkatkan rasio jumlah mahasiswa terhadap jumlah dosen tetap.(</t>
    </r>
    <r>
      <rPr>
        <sz val="8"/>
        <color rgb="FFFF0000"/>
        <rFont val="Calibri"/>
        <family val="2"/>
        <scheme val="minor"/>
      </rPr>
      <t>&lt;= 1:30</t>
    </r>
    <r>
      <rPr>
        <sz val="8"/>
        <color theme="1"/>
        <rFont val="Calibri"/>
        <family val="2"/>
        <scheme val="minor"/>
      </rPr>
      <t>)</t>
    </r>
  </si>
  <si>
    <t>Pendataan jumlah mhs dan dosen</t>
  </si>
  <si>
    <t>&lt;= 1:30</t>
  </si>
  <si>
    <t>Menghitung rasio mahasiswa terhadap dosen</t>
  </si>
  <si>
    <t>Menyusun dokumen Rasio jumlah dosen tetap dengan mahasiswa</t>
  </si>
  <si>
    <t>IKSSU.4.4</t>
  </si>
  <si>
    <t>Prosentase dosen berjabatan akademik lektor kepala</t>
  </si>
  <si>
    <r>
      <t>Meningkatkan jumlah dosen berjabatan akademik lektor kepala  (</t>
    </r>
    <r>
      <rPr>
        <sz val="8"/>
        <color rgb="FFFF0000"/>
        <rFont val="Calibri"/>
        <family val="2"/>
        <scheme val="minor"/>
      </rPr>
      <t>'6.25%</t>
    </r>
    <r>
      <rPr>
        <sz val="8"/>
        <color theme="1"/>
        <rFont val="Calibri"/>
        <family val="2"/>
        <scheme val="minor"/>
      </rPr>
      <t>)</t>
    </r>
  </si>
  <si>
    <t>Mendorong dosen untuk mengajukan jabatan akademik</t>
  </si>
  <si>
    <t>6.25%</t>
  </si>
  <si>
    <t>18.75%</t>
  </si>
  <si>
    <t>31.25%</t>
  </si>
  <si>
    <t>Mengajukan jabatan akademik dosen</t>
  </si>
  <si>
    <t>Menyusun dokumen profil dosen</t>
  </si>
  <si>
    <t>Monitoring proses pengajuan</t>
  </si>
  <si>
    <t>Menyusun dokumen Daftar Dosen dan gelar/jabatan akademiknya</t>
  </si>
  <si>
    <t>IKSSU.4.5</t>
  </si>
  <si>
    <t>Jumlah dosen studi lanjut program doktoral</t>
  </si>
  <si>
    <r>
      <t>Meningkatkan jumlah dosen studi lanjut program doktoral  (</t>
    </r>
    <r>
      <rPr>
        <sz val="8"/>
        <color rgb="FFFF0000"/>
        <rFont val="Calibri"/>
        <family val="2"/>
        <scheme val="minor"/>
      </rPr>
      <t>'0</t>
    </r>
    <r>
      <rPr>
        <sz val="8"/>
        <color theme="1"/>
        <rFont val="Calibri"/>
        <family val="2"/>
        <scheme val="minor"/>
      </rPr>
      <t>)</t>
    </r>
  </si>
  <si>
    <t>Mendorong dosen untuk studi lanjut</t>
  </si>
  <si>
    <t>Monitoring dosen studi lanjut</t>
  </si>
  <si>
    <t>Membuat surat edaran untuk mendorong dosen untuk studi lanjut</t>
  </si>
  <si>
    <t>IKSSU.4.6</t>
  </si>
  <si>
    <t>Jumlah dosen berpendidikan doktor</t>
  </si>
  <si>
    <r>
      <t>Meningkatkan jumlah dosen berpendidikan doktor  (</t>
    </r>
    <r>
      <rPr>
        <sz val="8"/>
        <color rgb="FFFF0000"/>
        <rFont val="Calibri"/>
        <family val="2"/>
        <scheme val="minor"/>
      </rPr>
      <t>'0</t>
    </r>
    <r>
      <rPr>
        <sz val="8"/>
        <color theme="1"/>
        <rFont val="Calibri"/>
        <family val="2"/>
        <scheme val="minor"/>
      </rPr>
      <t>)</t>
    </r>
  </si>
  <si>
    <t>IKSSU.4.7</t>
  </si>
  <si>
    <t>Jumlah rekoqnisi dosen (Keynote speaker, staf ahli, editor/mitra bertari)</t>
  </si>
  <si>
    <r>
      <t>Meningkatkan jumlah rekoqnisi dosen (</t>
    </r>
    <r>
      <rPr>
        <sz val="8"/>
        <color rgb="FFFF0000"/>
        <rFont val="Calibri"/>
        <family val="2"/>
        <scheme val="minor"/>
      </rPr>
      <t>'2</t>
    </r>
    <r>
      <rPr>
        <sz val="8"/>
        <color theme="1"/>
        <rFont val="Calibri"/>
        <family val="2"/>
        <scheme val="minor"/>
      </rPr>
      <t>)</t>
    </r>
  </si>
  <si>
    <t>Mendata jumlah rekoqnisi dosen</t>
  </si>
  <si>
    <t>Menugaskan  rekoqnisi dosen</t>
  </si>
  <si>
    <t>IKSSU.4.8</t>
  </si>
  <si>
    <t>Kecukupan tenaga kependidikan berdasarkan jenis pekerjaan (pustakawan, laboran, teknisi, akaddemik, keuangan, kerumahtanggan, pangkalan data)</t>
  </si>
  <si>
    <r>
      <t>Kecukupan tenaga kependidikan berdasarkan jenis pekerjaan   ('</t>
    </r>
    <r>
      <rPr>
        <sz val="8"/>
        <color rgb="FFFF0000"/>
        <rFont val="Calibri"/>
        <family val="2"/>
        <scheme val="minor"/>
      </rPr>
      <t>8</t>
    </r>
    <r>
      <rPr>
        <sz val="8"/>
        <color theme="1"/>
        <rFont val="Calibri"/>
        <family val="2"/>
        <scheme val="minor"/>
      </rPr>
      <t>)</t>
    </r>
  </si>
  <si>
    <t>Mendata jenis pekerjaan</t>
  </si>
  <si>
    <t>Mendata pegawai berdasarkan pekerjaan</t>
  </si>
  <si>
    <t>Menyusun dokumen profil tendik</t>
  </si>
  <si>
    <t>IKSST.4.1</t>
  </si>
  <si>
    <t>Jumlah dosen yang memiliki sertifikasi profesi industri</t>
  </si>
  <si>
    <r>
      <t>Meningkatkan jumlah dosen yang memiliki sertifikasi profesi industri  ('</t>
    </r>
    <r>
      <rPr>
        <sz val="8"/>
        <color rgb="FFFF0000"/>
        <rFont val="Calibri"/>
        <family val="2"/>
        <scheme val="minor"/>
      </rPr>
      <t>1</t>
    </r>
    <r>
      <rPr>
        <sz val="8"/>
        <color theme="1"/>
        <rFont val="Calibri"/>
        <family val="2"/>
        <scheme val="minor"/>
      </rPr>
      <t>)</t>
    </r>
  </si>
  <si>
    <t>Mendata dosen yang memiliki sertifikasi profesi industri</t>
  </si>
  <si>
    <t>Menugaskan dosen mengikuti sertifikasi profesi industri</t>
  </si>
  <si>
    <t>Membuat surat edaran untuk mendorong dosen yang belum mengikuti  organisasi profesi</t>
  </si>
  <si>
    <t>IKSST.4.2</t>
  </si>
  <si>
    <t>Jumlah dosen yang mengikuti pelatihan atau program pengembangan kompetensi berbasis digital</t>
  </si>
  <si>
    <r>
      <t>Meningkatkan jumlah dosen yang mengikuti pelatihan atau program pengembangan kompetensi berbasis digital  ('</t>
    </r>
    <r>
      <rPr>
        <sz val="8"/>
        <color rgb="FFFF0000"/>
        <rFont val="Calibri"/>
        <family val="2"/>
        <scheme val="minor"/>
      </rPr>
      <t>1</t>
    </r>
    <r>
      <rPr>
        <sz val="8"/>
        <color theme="1"/>
        <rFont val="Calibri"/>
        <family val="2"/>
        <scheme val="minor"/>
      </rPr>
      <t>)</t>
    </r>
  </si>
  <si>
    <t>Mendata dosen yang mengikuti pelatihan atau program pengembangan kompetensi berbasis digital</t>
  </si>
  <si>
    <t>Menugaskan dosen untuk mengikuti pelatihan atau program pengembangan kompetensi berbasis digital</t>
  </si>
  <si>
    <t>IKSST.4.3</t>
  </si>
  <si>
    <t>Tersedianya panduan pembinaan keislaman dan karakter pegawai</t>
  </si>
  <si>
    <r>
      <t xml:space="preserve">  (</t>
    </r>
    <r>
      <rPr>
        <sz val="8"/>
        <color rgb="FFFF0000"/>
        <rFont val="Calibri"/>
        <family val="2"/>
        <scheme val="minor"/>
      </rPr>
      <t>Tersedia, LP4K</t>
    </r>
    <r>
      <rPr>
        <sz val="8"/>
        <color theme="1"/>
        <rFont val="Calibri"/>
        <family val="2"/>
        <scheme val="minor"/>
      </rPr>
      <t>)</t>
    </r>
  </si>
  <si>
    <t>Penyusunan panduan pembinaan keislaman dan karakter pegawai</t>
  </si>
  <si>
    <t>Belum Tersedia</t>
  </si>
  <si>
    <t>WK2, LP4K</t>
  </si>
  <si>
    <t>IKSST.4.4</t>
  </si>
  <si>
    <t>Terlaksananya kegiatan pembinaan keislaman dan karakter pegawai</t>
  </si>
  <si>
    <r>
      <t xml:space="preserve">  (</t>
    </r>
    <r>
      <rPr>
        <sz val="8"/>
        <color rgb="FFFF0000"/>
        <rFont val="Calibri"/>
        <family val="2"/>
        <scheme val="minor"/>
      </rPr>
      <t>Terlaksana, LP4K</t>
    </r>
    <r>
      <rPr>
        <sz val="8"/>
        <color theme="1"/>
        <rFont val="Calibri"/>
        <family val="2"/>
        <scheme val="minor"/>
      </rPr>
      <t>)</t>
    </r>
  </si>
  <si>
    <t>Kajian Keislaman dan Karakter pegawai 2 kali sebulan</t>
  </si>
  <si>
    <t>Membuat jadwal dan dokumentasi kajian rutin elrahmaan</t>
  </si>
  <si>
    <t>IKSST.4.5</t>
  </si>
  <si>
    <t>Terlaksananya kegiatan pembinaan Al Qur’an bagi pegawai</t>
  </si>
  <si>
    <t>Pembinaan baca al Qur'an bagi pegawai</t>
  </si>
  <si>
    <t>Membuat jadwal kegiatan rutin tiap minggu/bulan untuk mencapai kompetensi qurani</t>
  </si>
  <si>
    <t>IKSST.4.6</t>
  </si>
  <si>
    <t>Prosentase pegawai lulus membaca Al Quran</t>
  </si>
  <si>
    <t>('100%, LP4K)</t>
  </si>
  <si>
    <t>Prosentase pegawai bisa baca Al Quran</t>
  </si>
  <si>
    <t>Menyusun dokumen hasil capaian Qurani dosen dan tendik</t>
  </si>
  <si>
    <t>IKSST.4.7</t>
  </si>
  <si>
    <t>Tersedianya pedoman karir pegawai</t>
  </si>
  <si>
    <r>
      <t>Tersusunnya pedoman karir pegawai  (</t>
    </r>
    <r>
      <rPr>
        <sz val="8"/>
        <color rgb="FFFF0000"/>
        <rFont val="Calibri"/>
        <family val="2"/>
        <scheme val="minor"/>
      </rPr>
      <t>Tersedia</t>
    </r>
    <r>
      <rPr>
        <sz val="8"/>
        <color theme="1"/>
        <rFont val="Calibri"/>
        <family val="2"/>
        <scheme val="minor"/>
      </rPr>
      <t>)</t>
    </r>
  </si>
  <si>
    <t xml:space="preserve">Menyususn pedoman karir pegawai </t>
  </si>
  <si>
    <t>IKSST.4.8</t>
  </si>
  <si>
    <t>Tersedianya sistem kepegawaian</t>
  </si>
  <si>
    <r>
      <t>Tersusunnya  sistem kepegawaian (</t>
    </r>
    <r>
      <rPr>
        <sz val="8"/>
        <color rgb="FFFF0000"/>
        <rFont val="Calibri"/>
        <family val="2"/>
        <scheme val="minor"/>
      </rPr>
      <t>Tersedia</t>
    </r>
    <r>
      <rPr>
        <sz val="8"/>
        <color theme="1"/>
        <rFont val="Calibri"/>
        <family val="2"/>
        <scheme val="minor"/>
      </rPr>
      <t>)</t>
    </r>
  </si>
  <si>
    <t>Menyusun sistem kepegawaian</t>
  </si>
  <si>
    <t>Implementasi Sistem Kepegawaian</t>
  </si>
  <si>
    <t>IKSSU.5.1</t>
  </si>
  <si>
    <t>Tersusunnya laporan keuangan yang transparan dan akuntabel</t>
  </si>
  <si>
    <r>
      <t>Tersusunnya  laporan bulanan dan audit keuangan (</t>
    </r>
    <r>
      <rPr>
        <sz val="8"/>
        <color rgb="FFFF0000"/>
        <rFont val="Calibri"/>
        <family val="2"/>
        <scheme val="minor"/>
      </rPr>
      <t>Tersusun, Ketua</t>
    </r>
    <r>
      <rPr>
        <sz val="8"/>
        <color theme="1"/>
        <rFont val="Calibri"/>
        <family val="2"/>
        <scheme val="minor"/>
      </rPr>
      <t>)</t>
    </r>
  </si>
  <si>
    <t>Laporan keuangan bulanan</t>
  </si>
  <si>
    <t>Belum Tersusun</t>
  </si>
  <si>
    <t>Laporan keuangan tahunan</t>
  </si>
  <si>
    <t>Audit keuangan</t>
  </si>
  <si>
    <t>IKSSU.5.2</t>
  </si>
  <si>
    <t>Tersedianya sarana dan prasarana yang relevan dan mutakhir untuk mendukung pembelajaran, penelitian, PkM</t>
  </si>
  <si>
    <r>
      <t>Tersedianya sarana dan prasarana yang relevan dan mutakhir  (</t>
    </r>
    <r>
      <rPr>
        <sz val="8"/>
        <color rgb="FFFF0000"/>
        <rFont val="Calibri"/>
        <family val="2"/>
        <scheme val="minor"/>
      </rPr>
      <t>Tersedia</t>
    </r>
    <r>
      <rPr>
        <sz val="8"/>
        <color theme="1"/>
        <rFont val="Calibri"/>
        <family val="2"/>
        <scheme val="minor"/>
      </rPr>
      <t>)</t>
    </r>
  </si>
  <si>
    <t>Menginvetarisir sarana dan prasarana yang sudah ada</t>
  </si>
  <si>
    <t>Menginvetarisir kebutuhan sarana dan prasarana masa depan</t>
  </si>
  <si>
    <t>Membuat skala prioritas kebutuhan sarana dan prasarana masa depan</t>
  </si>
  <si>
    <t>IKSSU.5.3</t>
  </si>
  <si>
    <t>('50%, WK1, UPT)</t>
  </si>
  <si>
    <t>Pembaruan SIAKAD</t>
  </si>
  <si>
    <t>WK1, WK2, UPT</t>
  </si>
  <si>
    <t>Implementasi SIMKEU</t>
  </si>
  <si>
    <t>Menyusun dokumen evaluasi dan ditindaklanjuti untuk penyempurnaan sarpras dan SIM</t>
  </si>
  <si>
    <t>Pengembangan SIMSDM</t>
  </si>
  <si>
    <t>Mengimplementasikan SI Keuangan</t>
  </si>
  <si>
    <t>Pengembangan SIMSARPRAS</t>
  </si>
  <si>
    <t>Menyusun dokumen Pedoman Penggunaan SIM layanan adminitrasi Akademik, Keuangan, SDM, dan Sarpras</t>
  </si>
  <si>
    <t>TOTAL ANGGARAN PROGRAM</t>
  </si>
  <si>
    <t xml:space="preserve">Membuat usulan </t>
  </si>
  <si>
    <t>Mengusulkan kepada Yayasan dan Ketua penggalian dana dari sumber diluar biaya pendidikan.</t>
  </si>
  <si>
    <t>Mengusulkan kepada Ketua untuk menyusun kebijakan, mekanisme dan prosedur dalam menggalang sumber dana lain.</t>
  </si>
  <si>
    <t xml:space="preserve">Mengusulkan kepada Ketua untuk menetapkan tim penyusun RKAT dan RAPB Tahunan </t>
  </si>
  <si>
    <t>Mengusulkan kepada ketau untuk menyusun Renbangdos Studi S3</t>
  </si>
  <si>
    <t>Mengusulkan kepada ketua untuk menugaskan tendik mengikuti sertifikasi profesi</t>
  </si>
  <si>
    <t>Mengusulkan kepada ketua membuat dokumen dosen prodi (SK Dosen Prodi)</t>
  </si>
  <si>
    <t xml:space="preserve">Mengusulkan kepada ketua untuk membuat dokumen Tendik </t>
  </si>
  <si>
    <t>Mengusulkan kepada ketua untuk kegiatan pengembangan dosen dan tenaga kependidikan dalam bentuk studi lanjut / pelatihan kompetensi</t>
  </si>
  <si>
    <t>Mengusulkan kepada ketua untuk mengadakan kegiatan retensi pegawai</t>
  </si>
  <si>
    <t>Mengusulkan kepada Yayasan untuk menyediakan lahan yang luasnya sesuai peraturan (5000m2)</t>
  </si>
  <si>
    <t>Mengusulkan kepada Yayasan dan ketua untuk memenuhi standar minimal prasarana</t>
  </si>
  <si>
    <t>Mengusulkan kepada ketua program studi untuk membatasi beban dosen pembmbing skripsi</t>
  </si>
  <si>
    <t>Mengusulkan kepada Wakil Ketua Bidang Akademik untuk menyesuaikan beban kinerja dosen</t>
  </si>
  <si>
    <t>SKP</t>
  </si>
  <si>
    <t>Membuat surat edaran untuk pengumpulan SKP dosen</t>
  </si>
  <si>
    <t>Pembuatan SKP</t>
  </si>
  <si>
    <t>Pengumpulan SKP</t>
  </si>
  <si>
    <t>Sarana prasarana</t>
  </si>
  <si>
    <t>Menyusun dokumen sarana prasarana (Kontrol bagian kerumahtanggaan dll)</t>
  </si>
  <si>
    <t>Menyusun dokumen pemeliharaan dan perawatan sarana prasarana</t>
  </si>
  <si>
    <t>Menyusun dokumen pengelolaan sarana prasarana dengan SIM ASET</t>
  </si>
  <si>
    <t>Menyusun dokumen daftar sarana prasarana milik kantor dan statusnya</t>
  </si>
  <si>
    <t>Survei</t>
  </si>
  <si>
    <t>Menyusun dokumen laporan penilaian kinerja pegawai dan penilaian kinerja pejabat struktural tahun 2025 dan 2026</t>
  </si>
  <si>
    <t>Menyusun dokumen survey kepuasan pegawai</t>
  </si>
  <si>
    <t>TOTAL ANGGARAN SUMBER DAYA</t>
  </si>
  <si>
    <t>UNIT PERTANGGUNGJAWABAN : WAKIL KETUA BIDANG KEMAHASISWAAN, ALUMNI DAN KERJASAMA</t>
  </si>
  <si>
    <t>TARGET 2026</t>
  </si>
  <si>
    <t>KETERANGAN/BUKTI KINERJA</t>
  </si>
  <si>
    <t>Menguatkan Mengembangkan Tata Pamong, Tata Kelola, dan Kerjasama</t>
  </si>
  <si>
    <t>IKSSU.2.24</t>
  </si>
  <si>
    <t>Tersedianya kebijakan dan prosedur pengembangan jejaring dan kemitraan, monitoring dan evaluasi kepuasan mitra kerjasama.</t>
  </si>
  <si>
    <t>Melaksanakan kebijakan dan prosedur pengembangan jejaring dan kemitraan, monitoring dan evaluasi kepuasan mitra kerjasama.</t>
  </si>
  <si>
    <t>Menyusun kebijakan dan prosedur pengembangan jejaring dan kemitraan, monitoring dan evaluasi kepuasan mitra kerjasama.</t>
  </si>
  <si>
    <t>Pembahasan  kebijakan dan prosedur pengembangan jejaring dan kemitraan, monitoring dan evaluasi kepuasan mitra kerjasama.</t>
  </si>
  <si>
    <t>Pengesahan kebijakan dan prosedur pengembangan jejaring dan kemitraan, monitoring dan evaluasi kepuasan mitra kerjasama.</t>
  </si>
  <si>
    <t>IKSSU.2.25</t>
  </si>
  <si>
    <t>Tersedianya dokumen perencanaan pengembangan jejaring dan kemitraan.</t>
  </si>
  <si>
    <t>Melaksanakan dokumen perencanaan pengembangan jejaring dan kemitraan.</t>
  </si>
  <si>
    <t>Pendataan data jumlah, lingkup, relevansi, dan kebermanfaatan kerjasama.</t>
  </si>
  <si>
    <t>Pembahasan Pendataan data jumlah, lingkup, relevansi, dan kebermanfaatan kerjasama.</t>
  </si>
  <si>
    <t>Pengesahan Pendataan data jumlah, lingkup, relevansi, dan kebermanfaatan kerjasama.</t>
  </si>
  <si>
    <t>IKSSU.2.26</t>
  </si>
  <si>
    <t>Tersedianya data jumlah, lingkup, relevansi, dan kebermanfaatan kerjasama.</t>
  </si>
  <si>
    <t>Melaksanakan Pendataan data jumlah, lingkup, relevansi, dan kebermanfaatan kerjasama.</t>
  </si>
  <si>
    <t>Menyusun dokumen perencanaan pengembangan jejaring dan kemitraan</t>
  </si>
  <si>
    <t>Pembahasan dokumen perencanaan pengembangan jejaring dan kemitraan.</t>
  </si>
  <si>
    <t>Pengesahan dokumen perencanaan pengembangan jejaring dan kemitraan</t>
  </si>
  <si>
    <t>IKSSU.2.27</t>
  </si>
  <si>
    <t>Tersedianya bukti monitoring dan evaluasi pelaksanaan program kemitraan.</t>
  </si>
  <si>
    <t>Melaksanakan monitoring dan evaluasi pelaksanaan program kemitraan.</t>
  </si>
  <si>
    <t>Menyusun dokumen bukti monitoring dan evaluasi pelaksanaan program kemitraan.</t>
  </si>
  <si>
    <t>Pembahasan dokumen bukti monitoring dan evaluasi pelaksanaan program kemitraan.</t>
  </si>
  <si>
    <t>Pengesahan dokumen bukti monitoring dan evaluasi pelaksanaan program kemitraan.</t>
  </si>
  <si>
    <t>Berkoordinasi dengan WK 1 dan KaProdi dalam pelaksanaan kerjasama bidang pendidikan</t>
  </si>
  <si>
    <t>Mencari mitra kerja sama</t>
  </si>
  <si>
    <t>Koordinasi pelaksanaan MoU</t>
  </si>
  <si>
    <t>Koordinasi pelaksanaan MoA</t>
  </si>
  <si>
    <t>IKSSU.2.29</t>
  </si>
  <si>
    <t xml:space="preserve">Kerjasama perguruan tinggi di bidang penelitian </t>
  </si>
  <si>
    <t>Berkoordinasi dengan LPPM dalam pelaksanaan kerjasama bidang penelitian</t>
  </si>
  <si>
    <t>IKSSU.2.30</t>
  </si>
  <si>
    <t>Kerjasama perguruan tinggi di bidang PkM</t>
  </si>
  <si>
    <t>Berkoordinasi dengan LPPM dalam pelaksanaan kerjasama bidang PkM</t>
  </si>
  <si>
    <t>Terlaksananya pengukuran kepuasan pemangku kepentingan internal dan eksternal (mahasiswa, dosen, tenaga kependidikan, alumni, pengguna alumni, mitra kerja sama, mitra penelitian, mitra pengabdian)</t>
  </si>
  <si>
    <t>Bekerjasama dengan BPM dalam pengukuran kepuasan pemangku kepentingan pada mahasiswa</t>
  </si>
  <si>
    <t>Menyiapak kuesioner</t>
  </si>
  <si>
    <t>Melaksanakan kuesioner</t>
  </si>
  <si>
    <t>Rekapitulasi kuesioner</t>
  </si>
  <si>
    <t>Berkerjasama dengan UPT dalam pelaksanaan digitalisasi</t>
  </si>
  <si>
    <t>Pendataan sistem</t>
  </si>
  <si>
    <t>Pembuatan sistem</t>
  </si>
  <si>
    <t>IKSST.2.2</t>
  </si>
  <si>
    <t>Jumlah MoU/MoA aktif yang berdampak langsung pada capaian tridharma</t>
  </si>
  <si>
    <t>Bekerjasama dengan bidang lain yang melaksanakan kegiatan Tridharma</t>
  </si>
  <si>
    <t>Pendataan kerjasama</t>
  </si>
  <si>
    <t>Pendataan pelaksanaan kerjasama</t>
  </si>
  <si>
    <t>IKSSU.3.1</t>
  </si>
  <si>
    <t>Rasio jumlah pendaftar terhadap jumlah pendaftar yang lulus</t>
  </si>
  <si>
    <t>Penentuan rasio jumlah pendaftar terhadap jumlah pendaftar yang lulus</t>
  </si>
  <si>
    <t>laporan Panitia PMB jumlah pendaftar</t>
  </si>
  <si>
    <t>1:3</t>
  </si>
  <si>
    <t>proses seleksi</t>
  </si>
  <si>
    <t>Laporan jumlah pendaftar yang diterima</t>
  </si>
  <si>
    <t>Menghitung rasio jumlah pendaftar terhadap jumlah pendaftar yang lulus</t>
  </si>
  <si>
    <t>IKSSU.3.2</t>
  </si>
  <si>
    <t>Meningkatkan layanan kemahasiswaan</t>
  </si>
  <si>
    <t>Pelatihan kepemimpinan dan pelantikan pengurus organisasi kemahasiswaan</t>
  </si>
  <si>
    <t>Sosialisasi Pelatihan kepemimpinan dan pelantikan pengurus organisasi kemahasiswaan</t>
  </si>
  <si>
    <t>Pelaksanaan  pelantikan pengurus organisasi kemahasiswaan</t>
  </si>
  <si>
    <t>Pemateri</t>
  </si>
  <si>
    <t>Merutinkan kegiatan Mahasiswa  bulan sekali</t>
  </si>
  <si>
    <t>sosialisasi ke Pengurus BEM, UKM dan HMP</t>
  </si>
  <si>
    <t>Penyusunan program kerja BEM, UKM dan HMP</t>
  </si>
  <si>
    <t>Mengesyahkan program kerja BEM, UKM dan HMP</t>
  </si>
  <si>
    <t>Membantu pembiayaan pelaksanaan program kerja BEM, UKM dan HMP</t>
  </si>
  <si>
    <t xml:space="preserve">Bantuan kegiatan BEM, UKM </t>
  </si>
  <si>
    <t>Penyerahan LPJ pelaksanaan kegiatan BEM, UKM dan HMP</t>
  </si>
  <si>
    <t>IKSSU.3.4</t>
  </si>
  <si>
    <t>Jumlah mahasiswa yang mendapat hibah Program Kreativitas Mahasiswa</t>
  </si>
  <si>
    <t>Sosialisasi, pelatihan dan pendampingan penyusunan proposal hibah PKM</t>
  </si>
  <si>
    <t xml:space="preserve">Sosialisasi dan pelatihan </t>
  </si>
  <si>
    <t>Pemateri dosen</t>
  </si>
  <si>
    <t>Pemateri mahasiswa</t>
  </si>
  <si>
    <t>mengarahkan mahasiswa untuk membuat kelompok PKM</t>
  </si>
  <si>
    <t>Honor pembimbing proposal</t>
  </si>
  <si>
    <t>menginventarisir kelompok PKM dan menentukan dosen pembimbing</t>
  </si>
  <si>
    <t>honor dosen Pembimbing yang lolos proposal</t>
  </si>
  <si>
    <t>Pengajuan proposal</t>
  </si>
  <si>
    <t>IKSST.3.1</t>
  </si>
  <si>
    <t>Prosentase mahasiswa lulus TOEFL skor 400</t>
  </si>
  <si>
    <t>Berkoordinasi dengan LP4K dalam pelaksanaan test TOEFL</t>
  </si>
  <si>
    <t>Sosialisasi pelatihan TOEFL</t>
  </si>
  <si>
    <t>Pelatihan TOEFL</t>
  </si>
  <si>
    <t>HR Pengajar</t>
  </si>
  <si>
    <t>Ujian TOEFL</t>
  </si>
  <si>
    <t>IKSST.3.2</t>
  </si>
  <si>
    <t xml:space="preserve">Prosentase mahasiswa akhir lulus sertifikasi mikrotik </t>
  </si>
  <si>
    <t>Berkoordinasi dengan UPT dalam pelaksanaan sertifikasi mikrotik</t>
  </si>
  <si>
    <t>Mendata mahasiswa yang mengikuti sertifikasi mikrotik</t>
  </si>
  <si>
    <t>Mendata mahasiswa yang lulus sertifikasi mikrotik</t>
  </si>
  <si>
    <t>IKSSU.9.2</t>
  </si>
  <si>
    <t>Jumlah prestasi akademik mahasiswa.</t>
  </si>
  <si>
    <t>Menginventarisir bakat dan prestasi mahasiswa dalam bidang akademik</t>
  </si>
  <si>
    <t>Pendataan prestasi  Mahasiswa</t>
  </si>
  <si>
    <t>menginventarisir prestasi yang layak di kembangkan</t>
  </si>
  <si>
    <t>pengembangan bakat yag sudah ada</t>
  </si>
  <si>
    <t>Mengikutkan kompetisi</t>
  </si>
  <si>
    <t>IKSSU.9.3</t>
  </si>
  <si>
    <t>Jumlah prestasi non-akademik mahasiswa.</t>
  </si>
  <si>
    <t>Menginventarisir bakat dan prestasi mahasiswa dalam bidang olah raga dan seni</t>
  </si>
  <si>
    <t>IKSSU.9.9</t>
  </si>
  <si>
    <t>Kepuasan Pengguna Lulusan</t>
  </si>
  <si>
    <t xml:space="preserve">Melakukan survey kepuasan pengguna lulusan </t>
  </si>
  <si>
    <t>Pendataan alumni</t>
  </si>
  <si>
    <t>Pengiriman kuesioner</t>
  </si>
  <si>
    <t>Pengawasan Kegiatan Mahasiswa</t>
  </si>
  <si>
    <t>Pekan Taaruf Kelas Siang</t>
  </si>
  <si>
    <t>Snack rapat panitia PETA</t>
  </si>
  <si>
    <t>Makan siang peserta</t>
  </si>
  <si>
    <t>Makan siang panitia</t>
  </si>
  <si>
    <t>Backdrop</t>
  </si>
  <si>
    <t>ATK (kertas, pulpen, IdCard, sertifikat)</t>
  </si>
  <si>
    <t>Jas Almamater</t>
  </si>
  <si>
    <t>Laporan Pelaksanaan dan Pembubaran Panitia PETA</t>
  </si>
  <si>
    <t>Pembekalan Alumni</t>
  </si>
  <si>
    <t>Pekan Kreativitas Mahasiswa</t>
  </si>
  <si>
    <t>Snack kepanitiaan</t>
  </si>
  <si>
    <t>Operasional, hadiah lomba</t>
  </si>
  <si>
    <t>P3K</t>
  </si>
  <si>
    <t>Spanduk</t>
  </si>
  <si>
    <t>Sosialisasi bahaya Narkoba</t>
  </si>
  <si>
    <t>Pembuatan Poster</t>
  </si>
  <si>
    <t>Sosialisasi ke mahasiswa baru</t>
  </si>
  <si>
    <t>Marketing</t>
  </si>
  <si>
    <t>Penyusuan Panduan dan Strategi PMB</t>
  </si>
  <si>
    <t>Perekrutan  tim marketing digital mahasiswa (tiktok, instagram, Fb, Wa, youtube) 6 mahasiswa</t>
  </si>
  <si>
    <t>Fee tim marketing digital</t>
  </si>
  <si>
    <t>Marketing offline/online</t>
  </si>
  <si>
    <t>Fee Marketing</t>
  </si>
  <si>
    <t>TOTAL ANGGARAN KEGIATAN RUTIN</t>
  </si>
  <si>
    <t>GRAND TOTAL ANGGARAN WAKIL KETUA BIDANG NON AKADEMIK</t>
  </si>
  <si>
    <t>UNIT PERTANGGUNGJAWABAN : PRODI INFORMATIKA</t>
  </si>
  <si>
    <t>Terlaksananya evaluasi capaian visi, misi, tujuan dan sasaran Program Studi</t>
  </si>
  <si>
    <t>Evaluasi visi, misi, tujuan dan sasaran program studi</t>
  </si>
  <si>
    <t>Menyiapkan kuesioner melalui google form</t>
  </si>
  <si>
    <t>Menyebarkan kuesioner kepada sivitas akademika STMIK El Rahma</t>
  </si>
  <si>
    <t>Membuat laporan dan menganalisis hasil kuesioner</t>
  </si>
  <si>
    <t>Melapokan hasil kuesioner kepada Waka Akademik</t>
  </si>
  <si>
    <t>IKSSU.2.22</t>
  </si>
  <si>
    <t>Jumlah Program Studi Terakreditasi Unggul</t>
  </si>
  <si>
    <t>Evaluasi Silabus</t>
  </si>
  <si>
    <t>Evalasi silabus untuk persiapan pelaksanaan perkuliahan</t>
  </si>
  <si>
    <t>Pengawasan Pelaksanaan Pendadaran dan Seminar KP</t>
  </si>
  <si>
    <t>Penugasan Dosen</t>
  </si>
  <si>
    <t>Penugasan Pelatihan Dosen</t>
  </si>
  <si>
    <t>UNIT PERTANGGUNGJAWABAN : PRODI SISTEM INFORMASI</t>
  </si>
  <si>
    <t>TOTAL ANGGARAN PRODI SISTEEM INFORMASI</t>
  </si>
  <si>
    <t>: BADAN PENJAMINAN MUTU (BPM)</t>
  </si>
  <si>
    <t>: KEPALA BPM (Aris Badaruddin Thoha, S.Ag., M.Ag)</t>
  </si>
  <si>
    <t>TERGET THN 2026</t>
  </si>
  <si>
    <t>Mengembangkan Tata Pamong, Tata Kelola, Kerjasama dan SPMI</t>
  </si>
  <si>
    <t>Impelementasi kebijakan SPMI dalam setiap kegiatan akademik dan non akademik</t>
  </si>
  <si>
    <t>Sosialisasi kebijakan SPMI kepada seluruh sivitas akademika</t>
  </si>
  <si>
    <r>
      <t xml:space="preserve">Tersedianya dokumen formal dan sahih terkait praktik baik perwujudan </t>
    </r>
    <r>
      <rPr>
        <i/>
        <sz val="9"/>
        <rFont val="Calibri"/>
        <family val="2"/>
        <scheme val="minor"/>
      </rPr>
      <t>Good University Governance.</t>
    </r>
  </si>
  <si>
    <t>Pengarsipan dokumen-dokumen SPMI dan Bukti sahih pelaksanaan SPMI baik dari dokumen perencanaan, penetapan, evaluasi, pengendalian dan peningkatan, dengan memenuhi prinsip prinsip GUG (Akntabel, Transparan, Fairness, Kredibel)</t>
  </si>
  <si>
    <t>Pengarsipan dokumen-dokumen SPMI dan Bukti sahih pelaksanaan SPMI.</t>
  </si>
  <si>
    <t>IKSSU.2.18</t>
  </si>
  <si>
    <t>Tersedianya dokumen formal SPMI yang meliputi yaitu 1) organ/fungsi SPMI, 2) dokumen SPMI,3 ) auditor internal,4) hasil audit, dan 5) bukti tindak lanjut.</t>
  </si>
  <si>
    <t>Penyusunan dokumen SPMI sesuai dengan Permendiktisaintek 39 tahun 2025 dan penambahan beberapa prosedur proses pembelajaran</t>
  </si>
  <si>
    <t>Identifikasi + Pembentukan TIM</t>
  </si>
  <si>
    <t>Revisi dokumen</t>
  </si>
  <si>
    <t>Pengesahan Dokmen SPMI oleh Yys</t>
  </si>
  <si>
    <t>IKSSU.2.19</t>
  </si>
  <si>
    <t>Terlaksananya kegiatan Audit Mutu Internal</t>
  </si>
  <si>
    <t>Menyelenggarakan kegiatan AMI sesuai dengan tata kalanya</t>
  </si>
  <si>
    <t>Pembayaran Honor Auditor</t>
  </si>
  <si>
    <t>Honor auditor</t>
  </si>
  <si>
    <t>Pengadaan konsumsi</t>
  </si>
  <si>
    <t>Makan+Minum+Snack</t>
  </si>
  <si>
    <t>IKSSU.2.20</t>
  </si>
  <si>
    <t>Terlaksanya rapat tinjauan manajemen (RTM) yang membahas` 1) hasil audit internal, 2) umpan balik, 3) kinerja proses dan kesesuaian produk, 4) status tindakan pencegahan dan perbaikan, 5) tindak lanjut dari tinjauan sebelumnya, 6) perubahan yang dapat mempengaruhi sistem manajemen mutu, dan 7) rekomendasi untuk peningkatan.</t>
  </si>
  <si>
    <t>Melaksanakan kegiatan RTM sesuai dengan tata kalanya</t>
  </si>
  <si>
    <t>Pengadaan souvernir</t>
  </si>
  <si>
    <t>Souvenir/PDH</t>
  </si>
  <si>
    <t>IKSSU.2.21</t>
  </si>
  <si>
    <t>Terlaksananya audit eksternal keuangan</t>
  </si>
  <si>
    <t>Melaksanakan kegiatan audit eksternal keuangan sesuai dengan tata kalanya</t>
  </si>
  <si>
    <t>Honor auditor eksternal</t>
  </si>
  <si>
    <t>IKSSU.2.32</t>
  </si>
  <si>
    <t>Terlaksananya sistem penjaminan mutu yang efektif</t>
  </si>
  <si>
    <t>1. Implementasi standar, prosedur dan formulir SPMI dalam seluruh aspek penyelenggaraan pendidikan, baik bidang akademik maupun bidang non akademik, 2. Implementasi Peningkatan standar</t>
  </si>
  <si>
    <t>Melaksanakan kegiatan pengukuran tingkat kepuasan stakeholders internal dan internal</t>
  </si>
  <si>
    <t>Penyebaran kuesioner dan analisis hasis kuesioner</t>
  </si>
  <si>
    <t>Melaksanakan kegiatan digitalisasi tata kelola akademik dan non akademik</t>
  </si>
  <si>
    <t>IKSST.2.3</t>
  </si>
  <si>
    <t>Dokumen SPMI tersedia lengkap dan dapat diakses online</t>
  </si>
  <si>
    <t>Menyediakan website SPMI</t>
  </si>
  <si>
    <t>Pengembangan websiter SPMI</t>
  </si>
  <si>
    <t>Terselenggaranya kegiatan monitoring dan evaluasi</t>
  </si>
  <si>
    <t>Melaksanakan kegiatan monitoring dan evaluasi sesuai dengan tata kalanya</t>
  </si>
  <si>
    <t>IKSST.2.5</t>
  </si>
  <si>
    <t>Terselenggaranya kegiatan Rapat Peningkatan Mutu</t>
  </si>
  <si>
    <t>Melaksanakan kegiatan rapat peningkatan mutu (RPM) sesuai dengan tata kalanya</t>
  </si>
  <si>
    <t>IKSST.2.6</t>
  </si>
  <si>
    <t>Indeks Kepuasan layanan (semua bagian)</t>
  </si>
  <si>
    <t>SS 5 Meningkatkan Pengelolaan Keuangan, Sarana dan Prasarana</t>
  </si>
  <si>
    <t>IKSST.5.1</t>
  </si>
  <si>
    <t>Indeks kepuasan pengguna terhadap layanan fasilitas kampus</t>
  </si>
  <si>
    <t>TOTAL ANGGARAN BADAN PENJAMINAN MUTU</t>
  </si>
  <si>
    <t>UNIT PERTANGGUNGJAWABAN : KLPPM</t>
  </si>
  <si>
    <t>Target</t>
  </si>
  <si>
    <t>Tersedianya dokumen formal terkait praktik baik perwujudan Good University Governance.</t>
  </si>
  <si>
    <t>Mengumpulkan Dokumen kegiatan</t>
  </si>
  <si>
    <t>Penyusunan Semua laporan kegiatan</t>
  </si>
  <si>
    <t>Monitoring kegiatan</t>
  </si>
  <si>
    <t>Evaluasi kegiatan</t>
  </si>
  <si>
    <t>Kerjasama perguruan tinggi di bidang penelitian</t>
  </si>
  <si>
    <t>Terlaksananya kerja sama penelitian</t>
  </si>
  <si>
    <t>Pembuatan MOU</t>
  </si>
  <si>
    <t>Pembuatan Surat Tugas</t>
  </si>
  <si>
    <t>Pelaksanaan Kerja sama</t>
  </si>
  <si>
    <t>Pembuatan Laporan</t>
  </si>
  <si>
    <t>Menyerahkan Laporan</t>
  </si>
  <si>
    <t>Terlaksananya kerja sama PkM</t>
  </si>
  <si>
    <t>Melaksanakan pengukuran kepuasan pemangku kepentingan internal dan eksternal (mahasiswa, dosen, tenaga kependidikan, alumni, pengguna alumni, mitra kerja sama, mitra penelitian, mitra pengabdian)</t>
  </si>
  <si>
    <t>Pelaksanaan Tracer menggunkan Kuisioner</t>
  </si>
  <si>
    <t>SS5</t>
  </si>
  <si>
    <t>IKSSU.5.6</t>
  </si>
  <si>
    <t>Tersedianya sistem Eralitabmas</t>
  </si>
  <si>
    <t>Sosialisasi eralitabmas</t>
  </si>
  <si>
    <t>Implementasi eralitabmas</t>
  </si>
  <si>
    <t>IKSSU.5.7</t>
  </si>
  <si>
    <t>Tersedianya sistem informasi untuk layanan proses pembelajaran, penelitian, dan PkM mudah diakses dan dievaluasi secara berkala yang hasilnya ditindak lanjuti untuk penyempurnaan</t>
  </si>
  <si>
    <t>Tersedianya hasil evaluasi sistem Eralitabmas</t>
  </si>
  <si>
    <t>Evaluasi eralitabmas</t>
  </si>
  <si>
    <t>SS7</t>
  </si>
  <si>
    <t>Meningkatkan Kualitas Penelitian</t>
  </si>
  <si>
    <t>IKSSU.7.1</t>
  </si>
  <si>
    <t>Tersedianya Rencana Strategis Penelitian</t>
  </si>
  <si>
    <t>Penyusunan dokumen renstra penelitian</t>
  </si>
  <si>
    <t>Sosialisasi ke Era Forum</t>
  </si>
  <si>
    <t>IKSSU.7.2</t>
  </si>
  <si>
    <t>Tersusunnya pedoman penelitian</t>
  </si>
  <si>
    <t>Penyusunan Dokumen Pedoman Penelitian tahun 2025</t>
  </si>
  <si>
    <t>Menyusun Dokumen Pedoman Penelitian</t>
  </si>
  <si>
    <t>IKSSU.7.3</t>
  </si>
  <si>
    <t>Tersedianya dokumen pelaksanaan penelitian</t>
  </si>
  <si>
    <t>Pelaksanaan Penelitian tahun 2025</t>
  </si>
  <si>
    <t>Penerimaan Proposal</t>
  </si>
  <si>
    <t>Penelitian Internal</t>
  </si>
  <si>
    <t>Review Proposal</t>
  </si>
  <si>
    <t>Honor Reviewer</t>
  </si>
  <si>
    <t>Laporan Kemajuan</t>
  </si>
  <si>
    <t>Honor Pengelola</t>
  </si>
  <si>
    <t>Laporan Akhir</t>
  </si>
  <si>
    <t>IKSSU.7.4</t>
  </si>
  <si>
    <t>Tersedianya dokumen pelaporan kepada Ketua STMIK El Rahma</t>
  </si>
  <si>
    <t>Penyusunan Laporan tahunan 2025</t>
  </si>
  <si>
    <t>menyusun dokumen laporan</t>
  </si>
  <si>
    <t>menyerahkan ke pimpinan</t>
  </si>
  <si>
    <t>IKSSU.7.5</t>
  </si>
  <si>
    <t>Membentuk kelompok riset dosen dan laboratorium riset</t>
  </si>
  <si>
    <t>Rapat pembentukan kelompok riset dan lab riset</t>
  </si>
  <si>
    <t>Terbentuk</t>
  </si>
  <si>
    <t>membuat SK</t>
  </si>
  <si>
    <t>menyerahkan laporan ke ketua</t>
  </si>
  <si>
    <t>IKSST.7.1</t>
  </si>
  <si>
    <t>Jumlah publikasi dosen di jurnal Sinta 4</t>
  </si>
  <si>
    <t>Mendata jumlah publikasi dosen di jurnal Sinta 4</t>
  </si>
  <si>
    <t>mendata hasil publikasi dosen</t>
  </si>
  <si>
    <t>membuat laporan</t>
  </si>
  <si>
    <t>menyerahkan laporan</t>
  </si>
  <si>
    <t>IKSST.7.2</t>
  </si>
  <si>
    <t>Prosentase skor Sinta dosen</t>
  </si>
  <si>
    <t>Mendata skor sinta dosen</t>
  </si>
  <si>
    <t>mendata skor sinta dosen</t>
  </si>
  <si>
    <t>SS8</t>
  </si>
  <si>
    <t>Meningkatkan Kualitas Pengabdian Kepada Masyarakat</t>
  </si>
  <si>
    <t>IKSSU.8.1</t>
  </si>
  <si>
    <t>Tersedianya Rencana Strategis PkM</t>
  </si>
  <si>
    <t>Penyusunan dokumen renstra PkM</t>
  </si>
  <si>
    <t>IKSSU.8.2</t>
  </si>
  <si>
    <t xml:space="preserve">Tersusunnya pedoman PkM dan bukti sosialisasinya </t>
  </si>
  <si>
    <t>Penyusunan Dokumen Pedoman Pengabdian tahun 2025</t>
  </si>
  <si>
    <t>Menyusun Dokumen Pedoman Pengabdian</t>
  </si>
  <si>
    <t>IKSSU.8.3</t>
  </si>
  <si>
    <t>Tersedianya dokumen pelaksanaan proses PkM</t>
  </si>
  <si>
    <t>Pelaksanaan Pengabdian tahun 2025</t>
  </si>
  <si>
    <t>Abdimas Internal</t>
  </si>
  <si>
    <t>IKSSU.8.4</t>
  </si>
  <si>
    <t>Tersedianya dokumen pelaporan PkM Ketua STMIK El Rahma</t>
  </si>
  <si>
    <t>Penyusunan Laporan tahunan</t>
  </si>
  <si>
    <t>IKSSU.8.5</t>
  </si>
  <si>
    <t>Membentuk  kelompok pelaksana PkM dosen</t>
  </si>
  <si>
    <t>Rapat pembentukan kelompok pelaksana PkM dosen</t>
  </si>
  <si>
    <t>Membuat SK</t>
  </si>
  <si>
    <t>IKSST.8.1</t>
  </si>
  <si>
    <t>Jumlah kegiatan pengabdian ke desa mitra dengan melibatkan mahasiswa</t>
  </si>
  <si>
    <t>Mendata Jumlah kegiatan pengabdian ke desa mitra dengan melibatkan mahasiswa</t>
  </si>
  <si>
    <t>mendata hasil abdimas dosen</t>
  </si>
  <si>
    <t>SS9</t>
  </si>
  <si>
    <t>IKSSU.9.11</t>
  </si>
  <si>
    <t xml:space="preserve">Jumlah publikasi penelitian di jurnal </t>
  </si>
  <si>
    <t>Penyusunan laporan jumlah publikasi penelitian di jurnal</t>
  </si>
  <si>
    <t>menyusun laporan</t>
  </si>
  <si>
    <t>IKSSU.9.12</t>
  </si>
  <si>
    <t>Jumlah publikasi di seminar/ tulisan di media massa</t>
  </si>
  <si>
    <t>Penyusunan laporan jumlah publikasi di seminar/ tulisan di media massa</t>
  </si>
  <si>
    <t>IKSSU.9.13</t>
  </si>
  <si>
    <t>Jumlah artikel karya ilmiah dosen tetap yang disitasi</t>
  </si>
  <si>
    <t>Penyusunan laporan jumlah artikel karya ilmiah dosen tetap yang disitasi</t>
  </si>
  <si>
    <t>IKSSU.9.14</t>
  </si>
  <si>
    <t>Jumlah luaran penelitian dan PkM dosen</t>
  </si>
  <si>
    <t>Penyusunan laporan jumlah luaran penelitian dan PkM dosen</t>
  </si>
  <si>
    <t>Workshop Penulisan Jurnal bereputasi</t>
  </si>
  <si>
    <t>Honor Narasumber</t>
  </si>
  <si>
    <t>Pelaksanaan ICERA</t>
  </si>
  <si>
    <t>makan+minum+snack</t>
  </si>
  <si>
    <t>Menerbitkan Jurnal FAHMA</t>
  </si>
  <si>
    <t>Penerimaan Naskah Jurnal FAHMA</t>
  </si>
  <si>
    <t>Publikasi Jurnal FAHMA</t>
  </si>
  <si>
    <t>Deposit DOI</t>
  </si>
  <si>
    <t>Biaya Deposit DOI</t>
  </si>
  <si>
    <t>Menerbitkan Jurnal ERA ABDIMAS</t>
  </si>
  <si>
    <t>Penerimaan Naskah Jurnal ERA ABDIMAS</t>
  </si>
  <si>
    <t>Publikasi Jurnal ERA ABDIMAS</t>
  </si>
  <si>
    <t>Insentif Publikasi Ilmiah</t>
  </si>
  <si>
    <t>Jurnal penelitian nasional terakreditasi</t>
  </si>
  <si>
    <t>Jurnal penelitian internasional</t>
  </si>
  <si>
    <t>Jurnal penelitian internasional bereputasi</t>
  </si>
  <si>
    <t>Seminar nasional</t>
  </si>
  <si>
    <t>Seminar internasional</t>
  </si>
  <si>
    <t>Tulisan di media massa nasional</t>
  </si>
  <si>
    <t>Tulisan di media massa internasional</t>
  </si>
  <si>
    <t>HKI</t>
  </si>
  <si>
    <t>Buku Teks ber ISBN</t>
  </si>
  <si>
    <t>insentif prestasi/kinerja dosen</t>
  </si>
  <si>
    <t>Menjadi dosen tamu (visiting lecturer) di perguruan tinggi tingkat nasional</t>
  </si>
  <si>
    <t>Menjadi dosen tamu (visiting lecturer) di perguruan tinggi tingkat internasional</t>
  </si>
  <si>
    <t>Menjadi invited speaker pada pertemuan ilmiah tingkat nasional</t>
  </si>
  <si>
    <t>Menjadi invited speaker pada pertemuan ilmiah tingkat internasional</t>
  </si>
  <si>
    <t>Menjadi editor atau mitra bestari pada jurnal nasional terakreditasi</t>
  </si>
  <si>
    <t>Menjadi editor atau mitra bestari pada jurnal internasional berreputasi</t>
  </si>
  <si>
    <t>Mendapatkan penghagaan atas prestasi dan kinerja tingkat nasional</t>
  </si>
  <si>
    <t>Mendapatkan penghagaan atas prestasi dan kinerja tingkat internasional</t>
  </si>
  <si>
    <t>Tersedianya Fasilitas yang mendukung penelitian dan PKM</t>
  </si>
  <si>
    <t>Akun Cek Plagiasi</t>
  </si>
  <si>
    <t>insidental</t>
  </si>
  <si>
    <t>Total anggaran :</t>
  </si>
  <si>
    <t>TAHUN ANGGARAN 2025</t>
  </si>
  <si>
    <t>:  UPT</t>
  </si>
  <si>
    <t>:  UNTUNG SUBAGYO, S.Kom., M.Kom.</t>
  </si>
  <si>
    <t>1. Penyusunan Dokumen Kebijakan dan Prinsip Pengembangan Sistem Informasi</t>
  </si>
  <si>
    <t>Identifikasi sistem informasi layanan administrasi yang telah berjalan.</t>
  </si>
  <si>
    <t>Perumusan prinsip pengembangan sistem informasi (kebebasan akses, sistematis, implikatif, partisipatif, akuntabel).</t>
  </si>
  <si>
    <t>Penyusunan dokumen kebijakan pengembangan sistem informasi.</t>
  </si>
  <si>
    <t>Pembahasan dan validasi dokumen bersama pimpinan/unit terkait.</t>
  </si>
  <si>
    <t>Finalisasi dan pengesahan dokumen kebijakan.</t>
  </si>
  <si>
    <t>Pengarsipan dokumen kebijakan sebagai dokumen mutu.</t>
  </si>
  <si>
    <t>IKSSU.5.4</t>
  </si>
  <si>
    <t>Tersedianya sistem informasi untuk layanan administrasi mudah diakses, lengkap dan mutakhir.</t>
  </si>
  <si>
    <t>2. Penyusunan Kebijakan Akses Sistem Informasi</t>
  </si>
  <si>
    <t>Identifikasi jenis pengguna dan kebutuhan akses sistem informasi.</t>
  </si>
  <si>
    <t>Penyusunan skema hak akses berdasarkan kewenangan.</t>
  </si>
  <si>
    <t>Penyusunan dokumen kebijakan akses sistem informasi.</t>
  </si>
  <si>
    <t>Validasi kebijakan akses bersama unit terkait.</t>
  </si>
  <si>
    <t>Pengesahan dan pendokumentasian kebijakan akses.</t>
  </si>
  <si>
    <t>3. Penyusunan Roadmap Pengembangan SI Layanan Administrasi</t>
  </si>
  <si>
    <t>Inventarisasi modul layanan administrasi yang tersedia.</t>
  </si>
  <si>
    <t>Identifikasi kebutuhan pengembangan dan penyempurnaan sistem.</t>
  </si>
  <si>
    <t>Penyusunan tahapan dan prioritas pengembangan sistem informasi.</t>
  </si>
  <si>
    <t>Penyusunan dokumen roadmap pengembangan SI.</t>
  </si>
  <si>
    <t>Validasi dan penetapan roadmap sebagai acuan pengembangan.</t>
  </si>
  <si>
    <t>4. Pemutakhiran Data &amp; Fitur Sistem Informasi Administrasi</t>
  </si>
  <si>
    <t>Pemutakhiran data layanan administrasi secara berkala.</t>
  </si>
  <si>
    <t>Penyempurnaan fitur sistem sesuai kebutuhan unit pengguna.</t>
  </si>
  <si>
    <t>Penyesuaian sistem berdasarkan kebijakan dan roadmap.</t>
  </si>
  <si>
    <t>Uji fungsi setelah pemutakhiran sistem.</t>
  </si>
  <si>
    <t>Dokumentasi perubahan dan pemutakhiran sistem.</t>
  </si>
  <si>
    <t>5. Monitoring Kemudahan Akses dan Kelengkapan Sistem</t>
  </si>
  <si>
    <t>Monitoring kemudahan akses sistem oleh pengguna.</t>
  </si>
  <si>
    <t>Monitoring kelengkapan modul dan fitur layanan.</t>
  </si>
  <si>
    <t>Pengumpulan umpan balik pengguna sistem.</t>
  </si>
  <si>
    <t>Penyusunan laporan monitoring.</t>
  </si>
  <si>
    <t>Tindak lanjut hasil monitoring.</t>
  </si>
  <si>
    <t>IKSSU.5.5</t>
  </si>
  <si>
    <t>Tersedianya sistem informasi untuk layanan administrasi yang terintegrasi dievaluasi secara berkala dan hasilnya ditindak lanjuti untuk penyempurnaan</t>
  </si>
  <si>
    <t>6. Integrasi Sistem Informasi Layanan Administrasi</t>
  </si>
  <si>
    <t>Identifikasi sistem informasi yang perlu diintegrasikan.</t>
  </si>
  <si>
    <t>Penyusunan skema integrasi data antar sistem.</t>
  </si>
  <si>
    <t>Implementasi integrasi sistem informasi.</t>
  </si>
  <si>
    <t>Pengujian integrasi dan konsistensi data.</t>
  </si>
  <si>
    <t>Dokumentasi hasil integrasi sistem.</t>
  </si>
  <si>
    <t>7. Evaluasi Berkala Sistem Informasi Layanan Administrasi</t>
  </si>
  <si>
    <t>Penyusunan instrumen evaluasi sistem informasi.</t>
  </si>
  <si>
    <t>Pelaksanaan evaluasi sistem informasi layanan administrasi.</t>
  </si>
  <si>
    <t>Analisis hasil evaluasi.</t>
  </si>
  <si>
    <t>Penyusunan laporan evaluasi sistem.</t>
  </si>
  <si>
    <t>Penyampaian hasil evaluasi kepada pimpinan/unit terkait.</t>
  </si>
  <si>
    <t>8. Penyusunan Laporan Evaluasi &amp; Rekomendasi Pengembangan</t>
  </si>
  <si>
    <t>Pengolahan data hasil evaluasi sistem.</t>
  </si>
  <si>
    <t>Penyusunan rekomendasi pengembangan dan perbaikan sistem.</t>
  </si>
  <si>
    <t>Penyusunan laporan evaluasi dan rekomendasi.</t>
  </si>
  <si>
    <t>Validasi laporan evaluasi.</t>
  </si>
  <si>
    <t>Pengarsipan laporan sebagai dokumen mutu.</t>
  </si>
  <si>
    <t>9. Tindak Lanjut Penyempurnaan Sistem</t>
  </si>
  <si>
    <t>Penetapan prioritas tindak lanjut hasil evaluasi.</t>
  </si>
  <si>
    <t>Pelaksanaan penyempurnaan sistem informasi.</t>
  </si>
  <si>
    <t>Uji hasil penyempurnaan sistem.</t>
  </si>
  <si>
    <t>Dokumentasi hasil tindak lanjut.</t>
  </si>
  <si>
    <t>Pelaporan penyempurnaan sistem.</t>
  </si>
  <si>
    <t>10. Monitoring, Dokumentasi, dan Persiapan AMI Sistem Informasi Layanan Administrasi</t>
  </si>
  <si>
    <t>Monitoring implementasi hasil penyempurnaan sistem.</t>
  </si>
  <si>
    <t>Pengumpulan dan penataan dokumen bukti pendukung.</t>
  </si>
  <si>
    <t>Penyusunan folder bukti AMI layanan administrasi.</t>
  </si>
  <si>
    <t>Simulasi dan persiapan audit mutu internal.</t>
  </si>
  <si>
    <t>Tindak lanjut hasil AMI.</t>
  </si>
  <si>
    <t>11. Penyusunan Dokumen Pengelolaan SI Pembelajaran &amp; Tridharma</t>
  </si>
  <si>
    <t>Inventarisasi sistem pembelajaran dan tridharma yang tersedia.</t>
  </si>
  <si>
    <t>Penyusunan dokumen pengelolaan LMS dan perpustakaan digital.</t>
  </si>
  <si>
    <t>Penyusunan alur layanan pembelajaran, penelitian, dan PkM.</t>
  </si>
  <si>
    <t>Validasi dokumen pengelolaan.</t>
  </si>
  <si>
    <t>Pengesahan dan pengarsipan dokumen.</t>
  </si>
  <si>
    <t>12. Evaluasi Akses dan Pemanfaatan LMS &amp; Perpustakaan Digital</t>
  </si>
  <si>
    <t>Penyusunan instrumen evaluasi pemanfaatan sistem.</t>
  </si>
  <si>
    <t>Evaluasi kemudahan akses LMS dan perpustakaan digital.</t>
  </si>
  <si>
    <t>Evaluasi tingkat pemanfaatan oleh pengguna.</t>
  </si>
  <si>
    <t>Penyusunan laporan evaluasi.</t>
  </si>
  <si>
    <t>Penyampaian hasil evaluasi.</t>
  </si>
  <si>
    <t>13. Monitoring Kinerja Sistem Pembelajaran &amp; Tridharma</t>
  </si>
  <si>
    <t>Monitoring kinerja teknis sistem pembelajaran.</t>
  </si>
  <si>
    <t>Monitoring pemanfaatan sistem oleh dosen dan mahasiswa.</t>
  </si>
  <si>
    <t>Pengumpulan masukan pengguna.</t>
  </si>
  <si>
    <t>14. Penyusunan Laporan Evaluasi dan Rekomendasi</t>
  </si>
  <si>
    <t>Analisis hasil evaluasi dan monitoring.</t>
  </si>
  <si>
    <t>Penyusunan rekomendasi penyempurnaan sistem.</t>
  </si>
  <si>
    <t>Validasi laporan.</t>
  </si>
  <si>
    <t>Pengarsipan dokumen evaluasi.</t>
  </si>
  <si>
    <t>15. Tindak Lanjut Penyempurnaan Sistem</t>
  </si>
  <si>
    <t>Penetapan prioritas perbaikan sistem.</t>
  </si>
  <si>
    <t>Pelaksanaan penyempurnaan sistem pembelajaran dan tridharma.</t>
  </si>
  <si>
    <t>Pengujian hasil penyempurnaan.</t>
  </si>
  <si>
    <t>Pelaporan hasil perbaikan.</t>
  </si>
  <si>
    <t>16. Monitoring, Dokumentasi, dan Persiapan AMI Sistem Informasi Pembelajaran, Penelitian, dan PkM</t>
  </si>
  <si>
    <t>Monitoring implementasi penyempurnaan sistem.</t>
  </si>
  <si>
    <t>Penataan dokumen bukti AMI layanan pembelajaran dan tridharma.</t>
  </si>
  <si>
    <t>Penyusunan folder bukti audit.</t>
  </si>
  <si>
    <t>Monitoring dan Pemeliharaan Sistem Informasi</t>
  </si>
  <si>
    <t>Monitoring dan Pemeliharaan Jaringan Kampus</t>
  </si>
  <si>
    <t>Monitoring dan Pengembangan data Perpustakaan</t>
  </si>
  <si>
    <t>Backup Data Sistem Informasi</t>
  </si>
  <si>
    <t>Backup</t>
  </si>
  <si>
    <t>Update hosting</t>
  </si>
  <si>
    <t>Domain dan Hosting</t>
  </si>
  <si>
    <t>Hosting perpanjangan (2026-12-15)</t>
  </si>
  <si>
    <t>Domain stmikelrahma.ac.id (2028-10-31)</t>
  </si>
  <si>
    <t>Domain stmikelrahma.my.id</t>
  </si>
  <si>
    <t>Maintenance</t>
  </si>
  <si>
    <t>TOTAL ANGGARAN LEMBAGA PENJAMINAN MUTU</t>
  </si>
  <si>
    <t>: KEPALA LPK4</t>
  </si>
  <si>
    <t>: Irfan Nurudin, S.Th.I., M.S.I</t>
  </si>
  <si>
    <t>Terlaksananya kegiatan pembinaan keislaman, kepemimpinan, karakter dan kewirausahaan bagi mahasiswa</t>
  </si>
  <si>
    <t>Melaksanakan kegiatan pembinaan keislaman, karakter, kepemimpinan dan kewirausahaan bagi mahasiswa</t>
  </si>
  <si>
    <t>Pelaksanaan kajian keislaman dan karakter</t>
  </si>
  <si>
    <t>Pembicara</t>
  </si>
  <si>
    <t>Pembinaan Sertifikasi kompetensi praktek ibadah (wudhu, sholat, perawatan jenazah dll)</t>
  </si>
  <si>
    <t>Pelaksanaan Training kepemimpinan bagi mahasiswa baru</t>
  </si>
  <si>
    <t xml:space="preserve">Pembicara </t>
  </si>
  <si>
    <t>Pelaksanaan training public speaking dan MC bagi mahasiswa KKL</t>
  </si>
  <si>
    <t>Pembinaan Baca Al Qur'an bagi mahasiswa Baru yang belum lancar</t>
  </si>
  <si>
    <r>
      <rPr>
        <sz val="9"/>
        <color theme="1"/>
        <rFont val="Calibri"/>
        <family val="2"/>
      </rPr>
      <t xml:space="preserve">Tersedianya dokumen pelaksanaan </t>
    </r>
    <r>
      <rPr>
        <sz val="9"/>
        <color rgb="FF000000"/>
        <rFont val="Calibri"/>
        <family val="2"/>
      </rPr>
      <t>kegiatan pembinaan keislaman dan karakter pegawai</t>
    </r>
  </si>
  <si>
    <t>Melakukan pengarsipan dokumen pelaksanakan kegiatan pembinaan keislaman dan karakter pegawai</t>
  </si>
  <si>
    <t>Mengumpulkan dokumen pelaksanakan kegiatan pembinaan keislaman dan karakter pegawai</t>
  </si>
  <si>
    <r>
      <rPr>
        <sz val="9"/>
        <color theme="1"/>
        <rFont val="Calibri"/>
        <family val="2"/>
      </rPr>
      <t xml:space="preserve">Terlaksananya </t>
    </r>
    <r>
      <rPr>
        <sz val="9"/>
        <color rgb="FF000000"/>
        <rFont val="Calibri"/>
        <family val="2"/>
      </rPr>
      <t>kegiatan pembinaan keislaman dan karakter pegawai</t>
    </r>
  </si>
  <si>
    <t>Melaksanakan kegiatan pembinaan keislaman dan karakter pegawai</t>
  </si>
  <si>
    <t>Kajian Keislaman dan Karakter pegawai tiap bulan</t>
  </si>
  <si>
    <r>
      <rPr>
        <sz val="9"/>
        <color theme="1"/>
        <rFont val="Calibri"/>
        <family val="2"/>
      </rPr>
      <t>Tersedianya dokumen pelaksanaan kegiatan “Bussiness Academy” STMIK EL RAHMA Yogyakarta</t>
    </r>
  </si>
  <si>
    <t>Melaksanakan pengarsipan dokumen pelaksanaan kegiatan “Bussiness Academy” STMIK EL RAHMA Yogyakarta</t>
  </si>
  <si>
    <t>Mengumpulkan dokumen pelaksanaan kegiatan BMT El Rahma</t>
  </si>
  <si>
    <r>
      <rPr>
        <sz val="9"/>
        <color theme="1"/>
        <rFont val="Calibri"/>
        <family val="2"/>
      </rPr>
      <t>Terlaksananya kegiatan “Bussiness Academy” STMIK EL RAHMA Yogyakarta</t>
    </r>
  </si>
  <si>
    <r>
      <rPr>
        <sz val="9"/>
        <color theme="1"/>
        <rFont val="Calibri"/>
        <family val="2"/>
      </rPr>
      <t>Melaksanakan kegiatan “Bussiness Academy” STMIK EL RAHMA Yogyakarta</t>
    </r>
  </si>
  <si>
    <t>Modal</t>
  </si>
  <si>
    <t>Tersedianya dokumen pelaksanaan kerja satgas PPKPT Pencegahan Penanganan Kekerasan di Perguruan Tinggi STMIK EL RAHMA Yogyakarta</t>
  </si>
  <si>
    <t>Memastikan pelaksanaan kerja satgas PPKPT Pencegahan Penanganan Kekerasan di Perguruan Tinggi STMIK EL RAHMA Yogyakarta berjalan dengan baik</t>
  </si>
  <si>
    <t>Mengumpulkan dokumen pelaksanaan kerja satgas PPKPT Pencegahan Penanganan Kekerasan di Perguruan Tinggi STMIK EL RAHMA Yogyakarta</t>
  </si>
  <si>
    <t>Honor Nara Sumber</t>
  </si>
  <si>
    <t>IKSST.3.15</t>
  </si>
  <si>
    <t xml:space="preserve">Jumlah mahasiswa mendapatkan Hibah P2MW </t>
  </si>
  <si>
    <t>Koordinasi dan pengajuan hibah P2MW</t>
  </si>
  <si>
    <t>Sosialisasi hibah</t>
  </si>
  <si>
    <t>Pelatihan penulisan proposal</t>
  </si>
  <si>
    <t>HR Pemateri</t>
  </si>
  <si>
    <t>Snack</t>
  </si>
  <si>
    <t>Pendampingan penulisan proposal</t>
  </si>
  <si>
    <t>Pengiriman proposal</t>
  </si>
  <si>
    <t>Pembentukan satgas anti narkoba</t>
  </si>
  <si>
    <t>Sosialisasi anto narkoba ke mahasiswa</t>
  </si>
  <si>
    <t>Monitoring dan Evaluasi mahasiswa penerima KIP Kuliah</t>
  </si>
  <si>
    <t>Pengumuman monitoring</t>
  </si>
  <si>
    <t>Pelaksanaan monitoring</t>
  </si>
  <si>
    <t>Berita acara minitoring</t>
  </si>
  <si>
    <t>Survey mitra penelitian</t>
  </si>
  <si>
    <t>Survey mitra pengabdian kepada masyarakat</t>
  </si>
  <si>
    <t>Makan Monev dan seminar hasil</t>
  </si>
  <si>
    <t>Monitoring kebijakan pelaksanaan TA dan KP</t>
  </si>
  <si>
    <t>Ada dokumentasi shohih yang disahkan prodi (Soal, RPS, portofolio nilai)</t>
  </si>
  <si>
    <t>Sosialisasi Program Magang Kampus Merdeka</t>
  </si>
  <si>
    <t>Sosialisasi program magang</t>
  </si>
  <si>
    <t>Monitoring program magang</t>
  </si>
  <si>
    <t>Matrikulasi matakuliah program magang</t>
  </si>
  <si>
    <t>Pengawasan Pelaksanaan Pendadaran dan Seminar KP,TA</t>
  </si>
  <si>
    <t>Pengawasan Kegiatan HMP</t>
  </si>
  <si>
    <t>Pembinaan EIC dan KBM (Perekrutan, Pemilihan, Raker)</t>
  </si>
  <si>
    <t>Operasional</t>
  </si>
  <si>
    <t>Pelaksanakan kegiatan pelatihan kewirausahaan mahasiswa</t>
  </si>
  <si>
    <t>Pelatihan Bahasa Asing</t>
  </si>
  <si>
    <t>BMT El Rahma (Bagi Dosen Tendik dan Mahasiswa)</t>
  </si>
  <si>
    <t>NB. Sumber dana modal BMT El Rahma, Seingat sy dulu masih ada dan belum terpakai dana kewirausaan mahasiswa senilai 20jt 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</si>
</sst>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Rp&quot;* #,##0_-;\-&quot;Rp&quot;* #,##0_-;_-&quot;Rp&quot;* &quot;-&quot;_-;_-@_-"/>
    <numFmt numFmtId="41" formatCode="_-* #,##0_-;\-* #,##0_-;_-* &quot;-&quot;_-;_-@_-"/>
    <numFmt numFmtId="43" formatCode="_-* #,##0.00_-;\-* #,##0.00_-;_-* &quot;-&quot;??_-;_-@_-"/>
    <numFmt numFmtId="164" formatCode="_(* #,##0_);_(* \(#,##0\);_(* &quot;-&quot;??_);_(@_)"/>
    <numFmt numFmtId="165" formatCode="_(* #,##0_);_(* \(#,##0\);_(* &quot;-&quot;_);_(@_)"/>
  </numFmts>
  <fonts count="49">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b/>
      <sz val="9"/>
      <color theme="1"/>
      <name val="Calibri"/>
      <family val="2"/>
      <scheme val="minor"/>
    </font>
    <font>
      <sz val="9"/>
      <color theme="1"/>
      <name val="Calibri"/>
      <family val="2"/>
      <scheme val="minor"/>
    </font>
    <font>
      <sz val="9"/>
      <color rgb="FF000000"/>
      <name val="Garamond"/>
      <family val="1"/>
    </font>
    <font>
      <b/>
      <sz val="9"/>
      <name val="Calibri"/>
      <family val="2"/>
      <scheme val="minor"/>
    </font>
    <font>
      <sz val="9"/>
      <color rgb="FF000000"/>
      <name val="Calibri"/>
      <family val="2"/>
      <scheme val="minor"/>
    </font>
    <font>
      <sz val="10.5"/>
      <color rgb="FF000000"/>
      <name val="Garamond"/>
      <family val="1"/>
    </font>
    <font>
      <b/>
      <sz val="9"/>
      <color rgb="FF000000"/>
      <name val="Calibri"/>
      <family val="2"/>
      <scheme val="minor"/>
    </font>
    <font>
      <sz val="10.5"/>
      <color theme="1"/>
      <name val="Garamond"/>
      <family val="1"/>
    </font>
    <font>
      <b/>
      <sz val="10.5"/>
      <color theme="1"/>
      <name val="Garamond"/>
      <family val="1"/>
    </font>
    <font>
      <sz val="9"/>
      <color theme="1"/>
      <name val="Garamond"/>
      <family val="1"/>
    </font>
    <font>
      <i/>
      <sz val="9"/>
      <color theme="1"/>
      <name val="Calibri"/>
      <family val="2"/>
      <scheme val="minor"/>
    </font>
    <font>
      <u/>
      <sz val="9"/>
      <color rgb="FF000000"/>
      <name val="Calibri"/>
      <family val="2"/>
      <scheme val="minor"/>
    </font>
    <font>
      <b/>
      <sz val="9"/>
      <color theme="1"/>
      <name val="Garamond"/>
      <family val="1"/>
    </font>
    <font>
      <b/>
      <sz val="10"/>
      <color theme="1"/>
      <name val="Calibri"/>
      <family val="2"/>
      <scheme val="minor"/>
    </font>
    <font>
      <sz val="9"/>
      <name val="Garamond"/>
      <family val="1"/>
    </font>
    <font>
      <sz val="9"/>
      <color rgb="FFFF0000"/>
      <name val="Garamond"/>
      <family val="1"/>
    </font>
    <font>
      <b/>
      <sz val="9"/>
      <color rgb="FF000000"/>
      <name val="Garamond"/>
      <family val="1"/>
    </font>
    <font>
      <sz val="8"/>
      <color theme="1"/>
      <name val="Garamond"/>
      <family val="1"/>
    </font>
    <font>
      <sz val="9"/>
      <name val="Calibri"/>
      <family val="2"/>
      <scheme val="minor"/>
    </font>
    <font>
      <sz val="8"/>
      <color theme="1"/>
      <name val="Calibri"/>
      <family val="2"/>
      <scheme val="minor"/>
    </font>
    <font>
      <sz val="9"/>
      <color rgb="FFFF0000"/>
      <name val="Calibri"/>
      <family val="2"/>
      <scheme val="minor"/>
    </font>
    <font>
      <sz val="9"/>
      <color theme="3" tint="0.39997558519241921"/>
      <name val="Garamond"/>
      <family val="1"/>
    </font>
    <font>
      <b/>
      <sz val="14"/>
      <color rgb="FFFF0000"/>
      <name val="Calibri"/>
      <family val="2"/>
      <scheme val="minor"/>
    </font>
    <font>
      <b/>
      <sz val="12"/>
      <color theme="1"/>
      <name val="Calibri"/>
      <family val="2"/>
      <scheme val="minor"/>
    </font>
    <font>
      <b/>
      <sz val="8"/>
      <color theme="1"/>
      <name val="Calibri"/>
      <family val="2"/>
      <scheme val="minor"/>
    </font>
    <font>
      <b/>
      <sz val="7"/>
      <color rgb="FF000000"/>
      <name val="Calibri"/>
      <family val="2"/>
    </font>
    <font>
      <sz val="8"/>
      <color rgb="FF000000"/>
      <name val="Calibri"/>
      <family val="2"/>
      <scheme val="minor"/>
    </font>
    <font>
      <sz val="8"/>
      <color rgb="FFFF0000"/>
      <name val="Calibri"/>
      <family val="2"/>
      <scheme val="minor"/>
    </font>
    <font>
      <sz val="8"/>
      <color rgb="FFFF0000"/>
      <name val="Calibri"/>
      <family val="2"/>
    </font>
    <font>
      <sz val="8"/>
      <color rgb="FF000000"/>
      <name val="Calibri"/>
      <family val="2"/>
    </font>
    <font>
      <sz val="8"/>
      <name val="Calibri"/>
      <family val="2"/>
      <scheme val="minor"/>
    </font>
    <font>
      <sz val="7"/>
      <color rgb="FFFF0000"/>
      <name val="Calibri"/>
      <family val="2"/>
    </font>
    <font>
      <sz val="7"/>
      <color rgb="FF000000"/>
      <name val="Calibri"/>
      <family val="2"/>
    </font>
    <font>
      <b/>
      <sz val="16"/>
      <color theme="1"/>
      <name val="Calibri"/>
      <family val="2"/>
      <scheme val="minor"/>
    </font>
    <font>
      <i/>
      <sz val="9"/>
      <name val="Calibri"/>
      <family val="2"/>
      <scheme val="minor"/>
    </font>
    <font>
      <sz val="8"/>
      <color rgb="FF1D1E20"/>
      <name val="Arial"/>
      <family val="2"/>
    </font>
    <font>
      <b/>
      <sz val="16"/>
      <color theme="1"/>
      <name val="Calibri"/>
      <charset val="134"/>
      <scheme val="minor"/>
    </font>
    <font>
      <b/>
      <sz val="9"/>
      <color theme="1"/>
      <name val="Calibri"/>
      <charset val="134"/>
      <scheme val="minor"/>
    </font>
    <font>
      <sz val="9"/>
      <color theme="1"/>
      <name val="Calibri"/>
      <charset val="134"/>
      <scheme val="minor"/>
    </font>
    <font>
      <b/>
      <sz val="12"/>
      <color theme="1"/>
      <name val="Calibri"/>
      <charset val="134"/>
      <scheme val="minor"/>
    </font>
    <font>
      <sz val="9"/>
      <name val="Calibri"/>
      <charset val="134"/>
      <scheme val="minor"/>
    </font>
    <font>
      <sz val="9"/>
      <color theme="1"/>
      <name val="Calibri"/>
      <family val="2"/>
    </font>
    <font>
      <sz val="9"/>
      <color rgb="FF000000"/>
      <name val="Calibri"/>
      <family val="2"/>
    </font>
    <font>
      <b/>
      <sz val="9"/>
      <name val="Calibri"/>
      <charset val="134"/>
      <scheme val="minor"/>
    </font>
    <font>
      <sz val="9"/>
      <color rgb="FFC00000"/>
      <name val="Garamond"/>
      <family val="1"/>
    </font>
  </fonts>
  <fills count="26">
    <fill>
      <patternFill patternType="none"/>
    </fill>
    <fill>
      <patternFill patternType="gray125"/>
    </fill>
    <fill>
      <patternFill patternType="solid">
        <fgColor theme="4"/>
        <bgColor indexed="64"/>
      </patternFill>
    </fill>
    <fill>
      <patternFill patternType="solid">
        <fgColor theme="4" tint="0.59999389629810485"/>
        <bgColor indexed="64"/>
      </patternFill>
    </fill>
    <fill>
      <patternFill patternType="solid">
        <fgColor theme="3" tint="0.79998168889431442"/>
        <bgColor indexed="64"/>
      </patternFill>
    </fill>
    <fill>
      <patternFill patternType="solid">
        <fgColor theme="0" tint="-0.499984740745262"/>
        <bgColor indexed="64"/>
      </patternFill>
    </fill>
    <fill>
      <patternFill patternType="solid">
        <fgColor theme="2"/>
        <bgColor indexed="64"/>
      </patternFill>
    </fill>
    <fill>
      <patternFill patternType="solid">
        <fgColor theme="1" tint="0.499984740745262"/>
        <bgColor indexed="64"/>
      </patternFill>
    </fill>
    <fill>
      <patternFill patternType="solid">
        <fgColor rgb="FFD9E1F2"/>
        <bgColor indexed="64"/>
      </patternFill>
    </fill>
    <fill>
      <patternFill patternType="solid">
        <fgColor theme="2" tint="-9.9978637043366805E-2"/>
        <bgColor indexed="64"/>
      </patternFill>
    </fill>
    <fill>
      <patternFill patternType="solid">
        <fgColor theme="0"/>
        <bgColor indexed="64"/>
      </patternFill>
    </fill>
    <fill>
      <patternFill patternType="solid">
        <fgColor theme="1"/>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rgb="FF00B0F0"/>
        <bgColor indexed="64"/>
      </patternFill>
    </fill>
    <fill>
      <patternFill patternType="solid">
        <fgColor theme="9" tint="0.59999389629810485"/>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rgb="FFFFFFFF"/>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rgb="FF0D0D0D"/>
        <bgColor indexed="64"/>
      </patternFill>
    </fill>
    <fill>
      <patternFill patternType="solid">
        <fgColor rgb="FF000000"/>
        <bgColor indexed="64"/>
      </patternFill>
    </fill>
    <fill>
      <patternFill patternType="solid">
        <fgColor theme="1" tint="4.9989318521683403E-2"/>
        <bgColor indexed="64"/>
      </patternFill>
    </fill>
    <fill>
      <patternFill patternType="solid">
        <fgColor rgb="FF0A0A0A"/>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medium">
        <color indexed="64"/>
      </left>
      <right style="medium">
        <color indexed="64"/>
      </right>
      <top/>
      <bottom/>
      <diagonal/>
    </border>
    <border>
      <left/>
      <right/>
      <top/>
      <bottom style="thin">
        <color indexed="64"/>
      </bottom>
      <diagonal/>
    </border>
    <border>
      <left/>
      <right style="thin">
        <color indexed="64"/>
      </right>
      <top/>
      <bottom/>
      <diagonal/>
    </border>
    <border>
      <left/>
      <right style="medium">
        <color indexed="64"/>
      </right>
      <top/>
      <bottom style="medium">
        <color indexed="64"/>
      </bottom>
      <diagonal/>
    </border>
  </borders>
  <cellStyleXfs count="3">
    <xf numFmtId="0" fontId="0" fillId="0" borderId="0"/>
    <xf numFmtId="43" fontId="1" fillId="0" borderId="0" applyFont="0" applyFill="0" applyBorder="0" applyAlignment="0" applyProtection="0"/>
    <xf numFmtId="41" fontId="1" fillId="0" borderId="0" applyFont="0" applyFill="0" applyBorder="0" applyAlignment="0" applyProtection="0"/>
  </cellStyleXfs>
  <cellXfs count="940">
    <xf numFmtId="0" fontId="0" fillId="0" borderId="0" xfId="0"/>
    <xf numFmtId="0" fontId="4" fillId="0" borderId="0" xfId="0" applyFont="1" applyAlignment="1">
      <alignment vertical="center" wrapText="1"/>
    </xf>
    <xf numFmtId="0" fontId="4" fillId="2"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4" fillId="3" borderId="1" xfId="0" applyFont="1" applyFill="1" applyBorder="1" applyAlignment="1">
      <alignment vertical="center" wrapText="1"/>
    </xf>
    <xf numFmtId="0" fontId="5" fillId="0" borderId="4" xfId="0" applyFont="1" applyBorder="1" applyAlignment="1">
      <alignment horizontal="center" vertical="center" wrapText="1"/>
    </xf>
    <xf numFmtId="0" fontId="6" fillId="4" borderId="1" xfId="0" applyFont="1" applyFill="1" applyBorder="1" applyAlignment="1">
      <alignment horizontal="center" vertical="center"/>
    </xf>
    <xf numFmtId="0" fontId="6"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1" xfId="0" applyFont="1" applyBorder="1" applyAlignment="1">
      <alignment horizontal="left" vertical="center" wrapText="1"/>
    </xf>
    <xf numFmtId="0" fontId="7" fillId="0" borderId="1" xfId="0" applyFont="1" applyBorder="1" applyAlignment="1">
      <alignment horizontal="left" vertical="center" wrapText="1"/>
    </xf>
    <xf numFmtId="0" fontId="5" fillId="0" borderId="1" xfId="0" applyFont="1" applyBorder="1" applyAlignment="1">
      <alignment vertical="center" wrapText="1"/>
    </xf>
    <xf numFmtId="0" fontId="5" fillId="5" borderId="1" xfId="0" applyFont="1" applyFill="1" applyBorder="1" applyAlignment="1">
      <alignment vertical="center" wrapText="1"/>
    </xf>
    <xf numFmtId="0" fontId="5" fillId="0" borderId="1" xfId="0" applyFont="1" applyBorder="1" applyAlignment="1">
      <alignment horizontal="center" vertical="center" wrapText="1"/>
    </xf>
    <xf numFmtId="164" fontId="5" fillId="0" borderId="1" xfId="1" applyNumberFormat="1" applyFont="1" applyBorder="1" applyAlignment="1">
      <alignment vertical="center" wrapText="1"/>
    </xf>
    <xf numFmtId="0" fontId="5" fillId="0" borderId="1" xfId="0" applyFont="1" applyBorder="1" applyAlignment="1">
      <alignment horizontal="left" vertical="center" wrapText="1"/>
    </xf>
    <xf numFmtId="164" fontId="4" fillId="6" borderId="1" xfId="0" applyNumberFormat="1" applyFont="1" applyFill="1" applyBorder="1" applyAlignment="1">
      <alignment vertical="center" wrapText="1"/>
    </xf>
    <xf numFmtId="0" fontId="0" fillId="0" borderId="1" xfId="0" applyBorder="1"/>
    <xf numFmtId="0" fontId="5" fillId="0" borderId="4" xfId="0" applyFont="1" applyBorder="1" applyAlignment="1">
      <alignment vertical="center" wrapText="1"/>
    </xf>
    <xf numFmtId="0" fontId="5" fillId="6" borderId="1" xfId="0" applyFont="1" applyFill="1" applyBorder="1" applyAlignment="1">
      <alignment vertical="center" wrapText="1"/>
    </xf>
    <xf numFmtId="0" fontId="9" fillId="0" borderId="1" xfId="0" applyFont="1" applyBorder="1" applyAlignment="1">
      <alignment wrapText="1"/>
    </xf>
    <xf numFmtId="0" fontId="0" fillId="0" borderId="1" xfId="0" applyBorder="1" applyAlignment="1">
      <alignment wrapText="1"/>
    </xf>
    <xf numFmtId="0" fontId="6" fillId="0" borderId="1" xfId="0" applyFont="1" applyBorder="1" applyAlignment="1">
      <alignment wrapText="1"/>
    </xf>
    <xf numFmtId="0" fontId="4" fillId="0" borderId="1" xfId="0" applyFont="1" applyBorder="1" applyAlignment="1">
      <alignment horizontal="right" vertical="center" wrapText="1"/>
    </xf>
    <xf numFmtId="0" fontId="0" fillId="0" borderId="1" xfId="0" applyBorder="1" applyAlignment="1">
      <alignment horizontal="center" vertical="center"/>
    </xf>
    <xf numFmtId="0" fontId="4" fillId="5" borderId="1" xfId="0" applyFont="1" applyFill="1" applyBorder="1" applyAlignment="1">
      <alignment horizontal="right" vertical="center" wrapText="1"/>
    </xf>
    <xf numFmtId="0" fontId="10" fillId="4" borderId="1" xfId="0"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8" fillId="0" borderId="1" xfId="0" applyFont="1" applyBorder="1" applyAlignment="1">
      <alignment horizontal="left" vertical="center" wrapText="1"/>
    </xf>
    <xf numFmtId="0" fontId="10" fillId="7"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1" fillId="0" borderId="1" xfId="0" applyFont="1" applyBorder="1" applyAlignment="1">
      <alignment vertical="center" wrapText="1"/>
    </xf>
    <xf numFmtId="0" fontId="11" fillId="0" borderId="1" xfId="0" applyFont="1" applyBorder="1" applyAlignment="1">
      <alignment wrapText="1"/>
    </xf>
    <xf numFmtId="0" fontId="0" fillId="0" borderId="1" xfId="0" applyBorder="1" applyAlignment="1">
      <alignment vertical="center"/>
    </xf>
    <xf numFmtId="0" fontId="13" fillId="4" borderId="1" xfId="0" applyFont="1" applyFill="1" applyBorder="1" applyAlignment="1">
      <alignment vertical="center"/>
    </xf>
    <xf numFmtId="0" fontId="5" fillId="7" borderId="1" xfId="0" applyFont="1" applyFill="1" applyBorder="1" applyAlignment="1">
      <alignment vertical="center" wrapText="1"/>
    </xf>
    <xf numFmtId="0" fontId="11" fillId="0" borderId="0" xfId="0" applyFont="1" applyAlignment="1">
      <alignment wrapText="1"/>
    </xf>
    <xf numFmtId="0" fontId="5" fillId="0" borderId="0" xfId="0" applyFont="1" applyAlignment="1">
      <alignment vertical="center" wrapText="1"/>
    </xf>
    <xf numFmtId="0" fontId="8"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0" xfId="0" applyFont="1" applyAlignment="1">
      <alignment horizontal="center" vertical="center"/>
    </xf>
    <xf numFmtId="0" fontId="5" fillId="0" borderId="0" xfId="0" applyFont="1"/>
    <xf numFmtId="0" fontId="4" fillId="0" borderId="0" xfId="0" applyFont="1" applyAlignment="1">
      <alignment horizontal="center" vertical="center"/>
    </xf>
    <xf numFmtId="0" fontId="5" fillId="0" borderId="0" xfId="0" applyFont="1" applyAlignment="1">
      <alignment horizontal="left"/>
    </xf>
    <xf numFmtId="0" fontId="13" fillId="0" borderId="0" xfId="0" applyFont="1" applyAlignment="1">
      <alignment horizontal="left"/>
    </xf>
    <xf numFmtId="0" fontId="13" fillId="0" borderId="0" xfId="0" applyFont="1"/>
    <xf numFmtId="0" fontId="4" fillId="4" borderId="15" xfId="0" applyFont="1" applyFill="1" applyBorder="1" applyAlignment="1">
      <alignment horizontal="center" vertical="center"/>
    </xf>
    <xf numFmtId="0" fontId="4" fillId="4" borderId="16" xfId="0" applyFont="1" applyFill="1" applyBorder="1" applyAlignment="1">
      <alignment horizontal="center" vertical="center"/>
    </xf>
    <xf numFmtId="0" fontId="5" fillId="9" borderId="18" xfId="0" applyFont="1" applyFill="1" applyBorder="1" applyAlignment="1">
      <alignment horizontal="center" vertical="center"/>
    </xf>
    <xf numFmtId="0" fontId="4" fillId="9" borderId="19" xfId="0" applyFont="1" applyFill="1" applyBorder="1" applyAlignment="1">
      <alignment horizontal="center" vertical="center"/>
    </xf>
    <xf numFmtId="0" fontId="13" fillId="10" borderId="4" xfId="0" applyFont="1" applyFill="1" applyBorder="1" applyAlignment="1">
      <alignment horizontal="center" vertical="center" wrapText="1"/>
    </xf>
    <xf numFmtId="0" fontId="13" fillId="10" borderId="4" xfId="0" applyFont="1" applyFill="1" applyBorder="1" applyAlignment="1">
      <alignment horizontal="left" vertical="center" wrapText="1"/>
    </xf>
    <xf numFmtId="0" fontId="13" fillId="0" borderId="3" xfId="0" applyFont="1" applyBorder="1"/>
    <xf numFmtId="0" fontId="5" fillId="0" borderId="3" xfId="0" applyFont="1" applyBorder="1"/>
    <xf numFmtId="0" fontId="5" fillId="10" borderId="3" xfId="0" applyFont="1" applyFill="1" applyBorder="1"/>
    <xf numFmtId="0" fontId="5" fillId="11" borderId="3" xfId="0" applyFont="1" applyFill="1" applyBorder="1"/>
    <xf numFmtId="0" fontId="5" fillId="0" borderId="24" xfId="0" applyFont="1" applyBorder="1"/>
    <xf numFmtId="0" fontId="13" fillId="0" borderId="1" xfId="0" applyFont="1" applyBorder="1" applyAlignment="1">
      <alignment wrapText="1"/>
    </xf>
    <xf numFmtId="0" fontId="5" fillId="0" borderId="1" xfId="0" applyFont="1" applyBorder="1"/>
    <xf numFmtId="0" fontId="5" fillId="11" borderId="1" xfId="0" applyFont="1" applyFill="1" applyBorder="1"/>
    <xf numFmtId="0" fontId="5" fillId="0" borderId="1" xfId="0" applyFont="1" applyBorder="1" applyAlignment="1">
      <alignment horizontal="center"/>
    </xf>
    <xf numFmtId="164" fontId="5" fillId="0" borderId="1" xfId="1" applyNumberFormat="1" applyFont="1" applyBorder="1"/>
    <xf numFmtId="164" fontId="5" fillId="0" borderId="5" xfId="1" applyNumberFormat="1" applyFont="1" applyBorder="1"/>
    <xf numFmtId="0" fontId="13" fillId="0" borderId="1" xfId="0" applyFont="1" applyBorder="1"/>
    <xf numFmtId="0" fontId="16" fillId="10" borderId="1" xfId="0" applyFont="1" applyFill="1" applyBorder="1" applyAlignment="1">
      <alignment horizontal="left" vertical="center" wrapText="1"/>
    </xf>
    <xf numFmtId="0" fontId="16" fillId="10" borderId="5" xfId="0" applyFont="1" applyFill="1" applyBorder="1" applyAlignment="1">
      <alignment horizontal="left" vertical="center" wrapText="1"/>
    </xf>
    <xf numFmtId="0" fontId="13" fillId="12" borderId="2" xfId="0" applyFont="1" applyFill="1" applyBorder="1" applyAlignment="1">
      <alignment horizontal="left" vertical="center" wrapText="1"/>
    </xf>
    <xf numFmtId="0" fontId="13" fillId="12" borderId="1" xfId="0" applyFont="1" applyFill="1" applyBorder="1" applyAlignment="1">
      <alignment horizontal="left" vertical="center"/>
    </xf>
    <xf numFmtId="0" fontId="5" fillId="12" borderId="1" xfId="0" applyFont="1" applyFill="1" applyBorder="1"/>
    <xf numFmtId="0" fontId="5" fillId="12" borderId="5" xfId="0" applyFont="1" applyFill="1" applyBorder="1"/>
    <xf numFmtId="0" fontId="5" fillId="12" borderId="23" xfId="0" applyFont="1" applyFill="1" applyBorder="1" applyAlignment="1">
      <alignment horizontal="center" vertical="center"/>
    </xf>
    <xf numFmtId="0" fontId="13" fillId="12" borderId="4" xfId="0" applyFont="1" applyFill="1" applyBorder="1" applyAlignment="1">
      <alignment horizontal="center" vertical="center" wrapText="1"/>
    </xf>
    <xf numFmtId="0" fontId="13" fillId="12" borderId="4" xfId="0" applyFont="1" applyFill="1" applyBorder="1" applyAlignment="1">
      <alignment horizontal="left" vertical="center" wrapText="1"/>
    </xf>
    <xf numFmtId="0" fontId="5" fillId="12" borderId="29" xfId="0" applyFont="1" applyFill="1" applyBorder="1" applyAlignment="1">
      <alignment horizontal="center" vertical="center"/>
    </xf>
    <xf numFmtId="0" fontId="5" fillId="12" borderId="2" xfId="0" applyFont="1" applyFill="1" applyBorder="1"/>
    <xf numFmtId="0" fontId="5" fillId="11" borderId="2" xfId="0" applyFont="1" applyFill="1" applyBorder="1"/>
    <xf numFmtId="0" fontId="5" fillId="12" borderId="30" xfId="0" applyFont="1" applyFill="1" applyBorder="1"/>
    <xf numFmtId="0" fontId="5" fillId="0" borderId="27" xfId="0" applyFont="1" applyBorder="1" applyAlignment="1">
      <alignment horizontal="center" vertical="center"/>
    </xf>
    <xf numFmtId="0" fontId="18" fillId="0" borderId="2" xfId="0" applyFont="1" applyBorder="1" applyAlignment="1">
      <alignment horizontal="center" vertical="center"/>
    </xf>
    <xf numFmtId="0" fontId="19" fillId="0" borderId="2" xfId="0" applyFont="1" applyBorder="1" applyAlignment="1">
      <alignment wrapText="1"/>
    </xf>
    <xf numFmtId="0" fontId="13" fillId="0" borderId="2" xfId="0" applyFont="1" applyBorder="1" applyAlignment="1">
      <alignment horizontal="left" vertical="center" wrapText="1"/>
    </xf>
    <xf numFmtId="0" fontId="5" fillId="0" borderId="2" xfId="0" applyFont="1" applyBorder="1"/>
    <xf numFmtId="0" fontId="5" fillId="0" borderId="28" xfId="0" applyFont="1" applyBorder="1" applyAlignment="1">
      <alignment horizontal="center" vertical="center"/>
    </xf>
    <xf numFmtId="0" fontId="13" fillId="12" borderId="10" xfId="0" applyFont="1" applyFill="1" applyBorder="1" applyAlignment="1">
      <alignment horizontal="left" vertical="center" wrapText="1"/>
    </xf>
    <xf numFmtId="0" fontId="5" fillId="11" borderId="10" xfId="0" applyFont="1" applyFill="1" applyBorder="1"/>
    <xf numFmtId="0" fontId="5" fillId="12" borderId="10" xfId="0" applyFont="1" applyFill="1" applyBorder="1"/>
    <xf numFmtId="0" fontId="13" fillId="12" borderId="1" xfId="0" applyFont="1" applyFill="1" applyBorder="1" applyAlignment="1">
      <alignment horizontal="left" vertical="center" wrapText="1"/>
    </xf>
    <xf numFmtId="164" fontId="4" fillId="13" borderId="18" xfId="0" applyNumberFormat="1" applyFont="1" applyFill="1" applyBorder="1"/>
    <xf numFmtId="0" fontId="5" fillId="13" borderId="33" xfId="0" applyFont="1" applyFill="1" applyBorder="1" applyAlignment="1">
      <alignment horizontal="center" vertical="center"/>
    </xf>
    <xf numFmtId="0" fontId="5" fillId="9" borderId="18" xfId="0" applyFont="1" applyFill="1" applyBorder="1" applyAlignment="1">
      <alignment vertical="center"/>
    </xf>
    <xf numFmtId="0" fontId="16" fillId="9" borderId="19" xfId="0" applyFont="1" applyFill="1" applyBorder="1" applyAlignment="1">
      <alignment horizontal="center" vertical="center" wrapText="1"/>
    </xf>
    <xf numFmtId="0" fontId="5" fillId="9" borderId="33" xfId="0" applyFont="1" applyFill="1" applyBorder="1" applyAlignment="1">
      <alignment horizontal="center" vertical="center"/>
    </xf>
    <xf numFmtId="0" fontId="5" fillId="0" borderId="34" xfId="0" applyFont="1" applyBorder="1" applyAlignment="1">
      <alignment vertical="center"/>
    </xf>
    <xf numFmtId="0" fontId="16" fillId="11" borderId="4" xfId="0" applyFont="1" applyFill="1" applyBorder="1" applyAlignment="1">
      <alignment horizontal="left" vertical="center" wrapText="1"/>
    </xf>
    <xf numFmtId="0" fontId="16" fillId="10" borderId="4" xfId="0" applyFont="1" applyFill="1" applyBorder="1" applyAlignment="1">
      <alignment horizontal="left" vertical="center" wrapText="1"/>
    </xf>
    <xf numFmtId="0" fontId="16" fillId="10" borderId="35" xfId="0" applyFont="1" applyFill="1" applyBorder="1" applyAlignment="1">
      <alignment horizontal="left" vertical="center" wrapText="1"/>
    </xf>
    <xf numFmtId="0" fontId="5" fillId="0" borderId="29" xfId="0" applyFont="1" applyBorder="1" applyAlignment="1">
      <alignment horizontal="center" vertical="center"/>
    </xf>
    <xf numFmtId="0" fontId="13" fillId="0" borderId="10" xfId="0" applyFont="1" applyBorder="1" applyAlignment="1">
      <alignment horizontal="left" vertical="center" wrapText="1"/>
    </xf>
    <xf numFmtId="0" fontId="16" fillId="11" borderId="10" xfId="0" applyFont="1" applyFill="1" applyBorder="1" applyAlignment="1">
      <alignment horizontal="left" vertical="center" wrapText="1"/>
    </xf>
    <xf numFmtId="0" fontId="16" fillId="10" borderId="10" xfId="0" applyFont="1" applyFill="1" applyBorder="1" applyAlignment="1">
      <alignment horizontal="left" vertical="center" wrapText="1"/>
    </xf>
    <xf numFmtId="0" fontId="16" fillId="11" borderId="1" xfId="0" applyFont="1" applyFill="1" applyBorder="1" applyAlignment="1">
      <alignment horizontal="left" vertical="center" wrapText="1"/>
    </xf>
    <xf numFmtId="0" fontId="5" fillId="0" borderId="37" xfId="0" applyFont="1" applyBorder="1" applyAlignment="1">
      <alignment horizontal="center" vertical="center"/>
    </xf>
    <xf numFmtId="0" fontId="19" fillId="0" borderId="15" xfId="0" applyFont="1" applyBorder="1" applyAlignment="1">
      <alignment wrapText="1"/>
    </xf>
    <xf numFmtId="0" fontId="5" fillId="11" borderId="15" xfId="0" applyFont="1" applyFill="1" applyBorder="1"/>
    <xf numFmtId="0" fontId="5" fillId="0" borderId="15" xfId="0" applyFont="1" applyBorder="1"/>
    <xf numFmtId="9" fontId="5" fillId="0" borderId="39" xfId="0" applyNumberFormat="1" applyFont="1" applyBorder="1" applyAlignment="1">
      <alignment horizontal="center" vertical="center"/>
    </xf>
    <xf numFmtId="0" fontId="5" fillId="9" borderId="40" xfId="0" applyFont="1" applyFill="1" applyBorder="1" applyAlignment="1">
      <alignment vertical="center"/>
    </xf>
    <xf numFmtId="0" fontId="16" fillId="9" borderId="37" xfId="0" applyFont="1" applyFill="1" applyBorder="1" applyAlignment="1">
      <alignment horizontal="center" vertical="center" wrapText="1"/>
    </xf>
    <xf numFmtId="0" fontId="5" fillId="9" borderId="17" xfId="0" applyFont="1" applyFill="1" applyBorder="1" applyAlignment="1">
      <alignment horizontal="center" vertical="center"/>
    </xf>
    <xf numFmtId="0" fontId="13" fillId="12" borderId="4" xfId="0" applyFont="1" applyFill="1" applyBorder="1" applyAlignment="1">
      <alignment horizontal="left" vertical="center"/>
    </xf>
    <xf numFmtId="0" fontId="13" fillId="12" borderId="4" xfId="0" applyFont="1" applyFill="1" applyBorder="1" applyAlignment="1">
      <alignment wrapText="1"/>
    </xf>
    <xf numFmtId="0" fontId="5" fillId="11" borderId="4" xfId="0" applyFont="1" applyFill="1" applyBorder="1"/>
    <xf numFmtId="0" fontId="5" fillId="12" borderId="4" xfId="0" applyFont="1" applyFill="1" applyBorder="1"/>
    <xf numFmtId="0" fontId="5" fillId="12" borderId="35" xfId="0" applyFont="1" applyFill="1" applyBorder="1"/>
    <xf numFmtId="164" fontId="4" fillId="13" borderId="20" xfId="0" applyNumberFormat="1" applyFont="1" applyFill="1" applyBorder="1"/>
    <xf numFmtId="0" fontId="5" fillId="9" borderId="18" xfId="0" applyFont="1" applyFill="1" applyBorder="1" applyAlignment="1">
      <alignment vertical="center" wrapText="1"/>
    </xf>
    <xf numFmtId="0" fontId="13" fillId="0" borderId="10" xfId="0" applyFont="1" applyBorder="1" applyAlignment="1">
      <alignment vertical="center" wrapText="1"/>
    </xf>
    <xf numFmtId="0" fontId="5" fillId="0" borderId="10" xfId="0" applyFont="1" applyBorder="1"/>
    <xf numFmtId="0" fontId="5" fillId="0" borderId="11" xfId="0" applyFont="1" applyBorder="1"/>
    <xf numFmtId="0" fontId="13" fillId="10" borderId="1" xfId="0" applyFont="1" applyFill="1" applyBorder="1" applyAlignment="1">
      <alignment horizontal="left" vertical="center" wrapText="1"/>
    </xf>
    <xf numFmtId="0" fontId="13" fillId="0" borderId="1" xfId="0" applyFont="1" applyBorder="1" applyAlignment="1">
      <alignment horizontal="left" vertical="center" wrapText="1"/>
    </xf>
    <xf numFmtId="0" fontId="5" fillId="12" borderId="7" xfId="0" applyFont="1" applyFill="1" applyBorder="1"/>
    <xf numFmtId="0" fontId="16" fillId="12" borderId="1" xfId="0" applyFont="1" applyFill="1" applyBorder="1" applyAlignment="1">
      <alignment horizontal="left" vertical="center" wrapText="1"/>
    </xf>
    <xf numFmtId="0" fontId="16" fillId="12" borderId="5" xfId="0" applyFont="1" applyFill="1" applyBorder="1" applyAlignment="1">
      <alignment horizontal="left" vertical="center" wrapText="1"/>
    </xf>
    <xf numFmtId="0" fontId="13" fillId="12" borderId="3" xfId="0" applyFont="1" applyFill="1" applyBorder="1" applyAlignment="1">
      <alignment horizontal="left" vertical="center" wrapText="1"/>
    </xf>
    <xf numFmtId="0" fontId="5" fillId="0" borderId="44" xfId="0" applyFont="1" applyBorder="1" applyAlignment="1">
      <alignment horizontal="center" vertical="center"/>
    </xf>
    <xf numFmtId="0" fontId="13" fillId="10" borderId="2" xfId="0" applyFont="1" applyFill="1" applyBorder="1" applyAlignment="1">
      <alignment vertical="center" wrapText="1"/>
    </xf>
    <xf numFmtId="0" fontId="13" fillId="0" borderId="2" xfId="0" applyFont="1" applyBorder="1" applyAlignment="1">
      <alignment vertical="center" wrapText="1"/>
    </xf>
    <xf numFmtId="0" fontId="5" fillId="0" borderId="7" xfId="0" applyFont="1" applyBorder="1"/>
    <xf numFmtId="0" fontId="5" fillId="0" borderId="5" xfId="0" applyFont="1" applyBorder="1"/>
    <xf numFmtId="0" fontId="5" fillId="9" borderId="46" xfId="0" applyFont="1" applyFill="1" applyBorder="1" applyAlignment="1">
      <alignment horizontal="center" vertical="center"/>
    </xf>
    <xf numFmtId="0" fontId="13" fillId="12" borderId="3" xfId="0" applyFont="1" applyFill="1" applyBorder="1" applyAlignment="1">
      <alignment wrapText="1"/>
    </xf>
    <xf numFmtId="0" fontId="16" fillId="12" borderId="3" xfId="0" applyFont="1" applyFill="1" applyBorder="1" applyAlignment="1">
      <alignment horizontal="left" vertical="center" wrapText="1"/>
    </xf>
    <xf numFmtId="0" fontId="16" fillId="11" borderId="3" xfId="0" applyFont="1" applyFill="1" applyBorder="1" applyAlignment="1">
      <alignment horizontal="left" vertical="center" wrapText="1"/>
    </xf>
    <xf numFmtId="0" fontId="16" fillId="12" borderId="24" xfId="0" applyFont="1" applyFill="1" applyBorder="1" applyAlignment="1">
      <alignment horizontal="left" vertical="center" wrapText="1"/>
    </xf>
    <xf numFmtId="0" fontId="13" fillId="12" borderId="1" xfId="0" applyFont="1" applyFill="1" applyBorder="1" applyAlignment="1">
      <alignment vertical="center" wrapText="1"/>
    </xf>
    <xf numFmtId="0" fontId="5" fillId="12" borderId="3" xfId="0" applyFont="1" applyFill="1" applyBorder="1"/>
    <xf numFmtId="0" fontId="5" fillId="12" borderId="24" xfId="0" applyFont="1" applyFill="1" applyBorder="1"/>
    <xf numFmtId="0" fontId="19" fillId="0" borderId="0" xfId="0" applyFont="1" applyAlignment="1">
      <alignment wrapText="1"/>
    </xf>
    <xf numFmtId="0" fontId="13" fillId="10" borderId="1" xfId="0" applyFont="1" applyFill="1" applyBorder="1" applyAlignment="1">
      <alignment wrapText="1"/>
    </xf>
    <xf numFmtId="0" fontId="5" fillId="10" borderId="1" xfId="0" applyFont="1" applyFill="1" applyBorder="1"/>
    <xf numFmtId="0" fontId="13" fillId="12" borderId="1" xfId="0" applyFont="1" applyFill="1" applyBorder="1" applyAlignment="1">
      <alignment wrapText="1"/>
    </xf>
    <xf numFmtId="0" fontId="5" fillId="12" borderId="1" xfId="0" applyFont="1" applyFill="1" applyBorder="1" applyAlignment="1">
      <alignment horizontal="center"/>
    </xf>
    <xf numFmtId="164" fontId="5" fillId="12" borderId="1" xfId="1" applyNumberFormat="1" applyFont="1" applyFill="1" applyBorder="1"/>
    <xf numFmtId="164" fontId="5" fillId="12" borderId="5" xfId="1" applyNumberFormat="1" applyFont="1" applyFill="1" applyBorder="1"/>
    <xf numFmtId="0" fontId="13" fillId="12" borderId="5" xfId="0" applyFont="1" applyFill="1" applyBorder="1" applyAlignment="1">
      <alignment horizontal="left" vertical="center"/>
    </xf>
    <xf numFmtId="0" fontId="4" fillId="12" borderId="1" xfId="0" applyFont="1" applyFill="1" applyBorder="1" applyAlignment="1">
      <alignment horizontal="right"/>
    </xf>
    <xf numFmtId="0" fontId="4" fillId="11" borderId="1" xfId="0" applyFont="1" applyFill="1" applyBorder="1" applyAlignment="1">
      <alignment horizontal="right"/>
    </xf>
    <xf numFmtId="0" fontId="5" fillId="12" borderId="1" xfId="0" applyFont="1" applyFill="1" applyBorder="1" applyAlignment="1">
      <alignment horizontal="center" vertical="center"/>
    </xf>
    <xf numFmtId="0" fontId="5" fillId="12" borderId="1" xfId="0" applyFont="1" applyFill="1" applyBorder="1" applyAlignment="1">
      <alignment vertical="center" wrapText="1"/>
    </xf>
    <xf numFmtId="3" fontId="5" fillId="12" borderId="1" xfId="0" applyNumberFormat="1" applyFont="1" applyFill="1" applyBorder="1" applyAlignment="1">
      <alignment vertical="center"/>
    </xf>
    <xf numFmtId="0" fontId="5" fillId="12" borderId="5" xfId="0" applyFont="1" applyFill="1" applyBorder="1" applyAlignment="1">
      <alignment vertical="center"/>
    </xf>
    <xf numFmtId="0" fontId="5" fillId="10" borderId="1" xfId="0" applyFont="1" applyFill="1" applyBorder="1" applyAlignment="1">
      <alignment horizontal="center" vertical="center"/>
    </xf>
    <xf numFmtId="0" fontId="5" fillId="10" borderId="1" xfId="0" applyFont="1" applyFill="1" applyBorder="1" applyAlignment="1">
      <alignment vertical="center" wrapText="1"/>
    </xf>
    <xf numFmtId="3" fontId="5" fillId="10" borderId="1" xfId="0" applyNumberFormat="1" applyFont="1" applyFill="1" applyBorder="1" applyAlignment="1">
      <alignment vertical="center"/>
    </xf>
    <xf numFmtId="0" fontId="5" fillId="10" borderId="5" xfId="0" applyFont="1" applyFill="1" applyBorder="1" applyAlignment="1">
      <alignment vertical="center"/>
    </xf>
    <xf numFmtId="0" fontId="13" fillId="10" borderId="1" xfId="0" applyFont="1" applyFill="1" applyBorder="1"/>
    <xf numFmtId="0" fontId="5" fillId="10" borderId="1" xfId="0" applyFont="1" applyFill="1" applyBorder="1" applyAlignment="1">
      <alignment horizontal="center" vertical="center" wrapText="1"/>
    </xf>
    <xf numFmtId="0" fontId="5" fillId="10" borderId="5" xfId="0" applyFont="1" applyFill="1" applyBorder="1" applyAlignment="1">
      <alignment horizontal="center" vertical="center"/>
    </xf>
    <xf numFmtId="0" fontId="19" fillId="10" borderId="1" xfId="0" applyFont="1" applyFill="1" applyBorder="1"/>
    <xf numFmtId="0" fontId="5" fillId="0" borderId="45" xfId="0" applyFont="1" applyBorder="1" applyAlignment="1">
      <alignment horizontal="center" vertical="center"/>
    </xf>
    <xf numFmtId="0" fontId="13" fillId="10" borderId="3" xfId="0" applyFont="1" applyFill="1" applyBorder="1" applyAlignment="1">
      <alignment horizontal="left" vertical="center" wrapText="1"/>
    </xf>
    <xf numFmtId="0" fontId="13" fillId="12" borderId="1" xfId="0" applyFont="1" applyFill="1" applyBorder="1" applyAlignment="1">
      <alignment vertical="center"/>
    </xf>
    <xf numFmtId="0" fontId="18" fillId="0" borderId="1" xfId="0" applyFont="1" applyBorder="1" applyAlignment="1">
      <alignment wrapText="1"/>
    </xf>
    <xf numFmtId="0" fontId="5" fillId="12" borderId="44" xfId="0" applyFont="1" applyFill="1" applyBorder="1" applyAlignment="1">
      <alignment horizontal="center" vertical="center"/>
    </xf>
    <xf numFmtId="0" fontId="13" fillId="12" borderId="1" xfId="0" applyFont="1" applyFill="1" applyBorder="1"/>
    <xf numFmtId="0" fontId="13" fillId="12" borderId="1" xfId="0" applyFont="1" applyFill="1" applyBorder="1" applyAlignment="1">
      <alignment horizontal="center"/>
    </xf>
    <xf numFmtId="164" fontId="13" fillId="12" borderId="1" xfId="1" applyNumberFormat="1" applyFont="1" applyFill="1" applyBorder="1"/>
    <xf numFmtId="0" fontId="5" fillId="12" borderId="1" xfId="0" applyFont="1" applyFill="1" applyBorder="1" applyAlignment="1">
      <alignment vertical="center"/>
    </xf>
    <xf numFmtId="164" fontId="5" fillId="12" borderId="1" xfId="1" applyNumberFormat="1" applyFont="1" applyFill="1" applyBorder="1" applyAlignment="1">
      <alignment vertical="center"/>
    </xf>
    <xf numFmtId="164" fontId="5" fillId="12" borderId="5" xfId="1" applyNumberFormat="1" applyFont="1" applyFill="1" applyBorder="1" applyAlignment="1">
      <alignment vertical="center"/>
    </xf>
    <xf numFmtId="0" fontId="13" fillId="0" borderId="1" xfId="0" applyFont="1" applyBorder="1" applyAlignment="1">
      <alignment horizontal="left" vertical="center"/>
    </xf>
    <xf numFmtId="0" fontId="13" fillId="12" borderId="2" xfId="0" applyFont="1" applyFill="1" applyBorder="1" applyAlignment="1">
      <alignment wrapText="1"/>
    </xf>
    <xf numFmtId="0" fontId="13" fillId="12" borderId="48" xfId="0" applyFont="1" applyFill="1" applyBorder="1" applyAlignment="1">
      <alignment vertical="center" wrapText="1"/>
    </xf>
    <xf numFmtId="0" fontId="5" fillId="10" borderId="10" xfId="0" applyFont="1" applyFill="1" applyBorder="1"/>
    <xf numFmtId="0" fontId="13" fillId="12" borderId="7" xfId="0" applyFont="1" applyFill="1" applyBorder="1" applyAlignment="1">
      <alignment vertical="center" wrapText="1"/>
    </xf>
    <xf numFmtId="0" fontId="13" fillId="12" borderId="49" xfId="0" applyFont="1" applyFill="1" applyBorder="1" applyAlignment="1">
      <alignment vertical="center" wrapText="1"/>
    </xf>
    <xf numFmtId="0" fontId="5" fillId="10" borderId="15" xfId="0" applyFont="1" applyFill="1" applyBorder="1"/>
    <xf numFmtId="164" fontId="4" fillId="13" borderId="41" xfId="0" applyNumberFormat="1" applyFont="1" applyFill="1" applyBorder="1"/>
    <xf numFmtId="0" fontId="5" fillId="13" borderId="17" xfId="0" applyFont="1" applyFill="1" applyBorder="1" applyAlignment="1">
      <alignment horizontal="center" vertical="center"/>
    </xf>
    <xf numFmtId="0" fontId="5" fillId="9" borderId="37" xfId="0" applyFont="1" applyFill="1" applyBorder="1" applyAlignment="1">
      <alignment horizontal="center" vertical="center"/>
    </xf>
    <xf numFmtId="0" fontId="16" fillId="9" borderId="41" xfId="0" applyFont="1" applyFill="1" applyBorder="1" applyAlignment="1">
      <alignment horizontal="center" vertical="center" wrapText="1"/>
    </xf>
    <xf numFmtId="0" fontId="13" fillId="0" borderId="0" xfId="0" applyFont="1" applyAlignment="1">
      <alignment wrapText="1"/>
    </xf>
    <xf numFmtId="0" fontId="13" fillId="0" borderId="1" xfId="0" applyFont="1" applyBorder="1" applyAlignment="1">
      <alignment vertical="center" wrapText="1"/>
    </xf>
    <xf numFmtId="0" fontId="13" fillId="0" borderId="3" xfId="0" applyFont="1" applyBorder="1" applyAlignment="1">
      <alignment wrapText="1"/>
    </xf>
    <xf numFmtId="0" fontId="13" fillId="12" borderId="52" xfId="0" applyFont="1" applyFill="1" applyBorder="1" applyAlignment="1">
      <alignment horizontal="left" vertical="center" wrapText="1"/>
    </xf>
    <xf numFmtId="0" fontId="13" fillId="12" borderId="7" xfId="0" applyFont="1" applyFill="1" applyBorder="1" applyAlignment="1">
      <alignment wrapText="1"/>
    </xf>
    <xf numFmtId="0" fontId="13" fillId="12" borderId="0" xfId="0" applyFont="1" applyFill="1" applyAlignment="1">
      <alignment wrapText="1"/>
    </xf>
    <xf numFmtId="0" fontId="13" fillId="12" borderId="0" xfId="0" applyFont="1" applyFill="1" applyAlignment="1">
      <alignment horizontal="left" vertical="center" wrapText="1"/>
    </xf>
    <xf numFmtId="0" fontId="13" fillId="0" borderId="0" xfId="0" applyFont="1" applyAlignment="1">
      <alignment horizontal="left" vertical="center" wrapText="1"/>
    </xf>
    <xf numFmtId="0" fontId="4" fillId="0" borderId="0" xfId="0" applyFont="1"/>
    <xf numFmtId="0" fontId="4" fillId="4" borderId="39" xfId="0" applyFont="1" applyFill="1" applyBorder="1" applyAlignment="1">
      <alignment horizontal="center" vertical="center"/>
    </xf>
    <xf numFmtId="0" fontId="22" fillId="10" borderId="3" xfId="0" applyFont="1" applyFill="1" applyBorder="1"/>
    <xf numFmtId="0" fontId="5" fillId="0" borderId="25" xfId="0" applyFont="1" applyBorder="1"/>
    <xf numFmtId="0" fontId="5" fillId="12" borderId="26" xfId="0" applyFont="1" applyFill="1" applyBorder="1"/>
    <xf numFmtId="0" fontId="5" fillId="0" borderId="26" xfId="0" applyFont="1" applyBorder="1"/>
    <xf numFmtId="0" fontId="23" fillId="12" borderId="1" xfId="0" applyFont="1" applyFill="1" applyBorder="1"/>
    <xf numFmtId="0" fontId="13" fillId="12" borderId="1" xfId="0" applyFont="1" applyFill="1" applyBorder="1" applyAlignment="1">
      <alignment horizontal="center" vertical="center"/>
    </xf>
    <xf numFmtId="164" fontId="13" fillId="12" borderId="1" xfId="1" applyNumberFormat="1" applyFont="1" applyFill="1" applyBorder="1" applyAlignment="1">
      <alignment horizontal="center" vertical="center"/>
    </xf>
    <xf numFmtId="164" fontId="13" fillId="12" borderId="26" xfId="1" applyNumberFormat="1" applyFont="1" applyFill="1" applyBorder="1" applyAlignment="1">
      <alignment horizontal="center" vertical="center"/>
    </xf>
    <xf numFmtId="0" fontId="13" fillId="14" borderId="1" xfId="0" applyFont="1" applyFill="1" applyBorder="1" applyAlignment="1">
      <alignment horizontal="center" vertical="center"/>
    </xf>
    <xf numFmtId="164" fontId="13" fillId="14" borderId="1" xfId="1" applyNumberFormat="1" applyFont="1" applyFill="1" applyBorder="1" applyAlignment="1">
      <alignment horizontal="center" vertical="center"/>
    </xf>
    <xf numFmtId="164" fontId="13" fillId="14" borderId="26" xfId="1" applyNumberFormat="1" applyFont="1" applyFill="1" applyBorder="1" applyAlignment="1">
      <alignment horizontal="center" vertical="center"/>
    </xf>
    <xf numFmtId="0" fontId="13" fillId="12" borderId="26" xfId="0" applyFont="1" applyFill="1" applyBorder="1" applyAlignment="1">
      <alignment horizontal="center" vertical="center"/>
    </xf>
    <xf numFmtId="0" fontId="13" fillId="0" borderId="1" xfId="0" applyFont="1" applyBorder="1" applyAlignment="1">
      <alignment horizontal="center" vertical="center"/>
    </xf>
    <xf numFmtId="0" fontId="13" fillId="0" borderId="26" xfId="0" applyFont="1" applyBorder="1" applyAlignment="1">
      <alignment horizontal="center" vertical="center"/>
    </xf>
    <xf numFmtId="0" fontId="18" fillId="0" borderId="1" xfId="0" applyFont="1" applyBorder="1" applyAlignment="1">
      <alignment horizontal="left" wrapText="1"/>
    </xf>
    <xf numFmtId="3" fontId="13" fillId="12" borderId="1" xfId="0" applyNumberFormat="1" applyFont="1" applyFill="1" applyBorder="1" applyAlignment="1">
      <alignment horizontal="center" vertical="center"/>
    </xf>
    <xf numFmtId="3" fontId="13" fillId="12" borderId="26" xfId="0" applyNumberFormat="1" applyFont="1" applyFill="1" applyBorder="1" applyAlignment="1">
      <alignment horizontal="center" vertical="center"/>
    </xf>
    <xf numFmtId="0" fontId="5" fillId="0" borderId="1" xfId="0" applyFont="1" applyBorder="1" applyAlignment="1">
      <alignment vertical="center"/>
    </xf>
    <xf numFmtId="0" fontId="5" fillId="11" borderId="1" xfId="0" applyFont="1" applyFill="1" applyBorder="1" applyAlignment="1">
      <alignment vertical="center"/>
    </xf>
    <xf numFmtId="3" fontId="13" fillId="0" borderId="1" xfId="0" applyNumberFormat="1" applyFont="1" applyBorder="1" applyAlignment="1">
      <alignment horizontal="center" vertical="center"/>
    </xf>
    <xf numFmtId="3" fontId="13" fillId="0" borderId="26" xfId="0" applyNumberFormat="1" applyFont="1" applyBorder="1" applyAlignment="1">
      <alignment horizontal="right" vertical="center"/>
    </xf>
    <xf numFmtId="0" fontId="24" fillId="0" borderId="0" xfId="0" applyFont="1" applyAlignment="1">
      <alignment horizontal="center" vertical="center"/>
    </xf>
    <xf numFmtId="0" fontId="5" fillId="12" borderId="1" xfId="0" applyFont="1" applyFill="1" applyBorder="1" applyAlignment="1">
      <alignment horizontal="left"/>
    </xf>
    <xf numFmtId="0" fontId="5" fillId="12" borderId="1" xfId="0" applyFont="1" applyFill="1" applyBorder="1" applyAlignment="1">
      <alignment horizontal="right"/>
    </xf>
    <xf numFmtId="3" fontId="16" fillId="12" borderId="26" xfId="0" applyNumberFormat="1" applyFont="1" applyFill="1" applyBorder="1" applyAlignment="1">
      <alignment vertical="center"/>
    </xf>
    <xf numFmtId="0" fontId="16" fillId="0" borderId="0" xfId="0" applyFont="1" applyAlignment="1">
      <alignment horizontal="center" vertical="center"/>
    </xf>
    <xf numFmtId="0" fontId="16" fillId="0" borderId="0" xfId="0" applyFont="1" applyAlignment="1">
      <alignment vertical="center"/>
    </xf>
    <xf numFmtId="0" fontId="13" fillId="10" borderId="1" xfId="0" applyFont="1" applyFill="1" applyBorder="1" applyAlignment="1">
      <alignment horizontal="center" vertical="center"/>
    </xf>
    <xf numFmtId="164" fontId="13" fillId="10" borderId="1" xfId="1" applyNumberFormat="1" applyFont="1" applyFill="1" applyBorder="1" applyAlignment="1">
      <alignment horizontal="center" vertical="center"/>
    </xf>
    <xf numFmtId="164" fontId="16" fillId="10" borderId="26" xfId="1" applyNumberFormat="1" applyFont="1" applyFill="1" applyBorder="1" applyAlignment="1">
      <alignment horizontal="center" vertical="center"/>
    </xf>
    <xf numFmtId="164" fontId="16" fillId="12" borderId="26" xfId="1" applyNumberFormat="1" applyFont="1" applyFill="1" applyBorder="1" applyAlignment="1">
      <alignment horizontal="center" vertical="center"/>
    </xf>
    <xf numFmtId="0" fontId="13" fillId="10" borderId="2" xfId="0" applyFont="1" applyFill="1" applyBorder="1" applyAlignment="1">
      <alignment horizontal="center" vertical="center"/>
    </xf>
    <xf numFmtId="164" fontId="13" fillId="10" borderId="2" xfId="1" applyNumberFormat="1" applyFont="1" applyFill="1" applyBorder="1" applyAlignment="1">
      <alignment horizontal="center" vertical="center"/>
    </xf>
    <xf numFmtId="164" fontId="16" fillId="10" borderId="28" xfId="1" applyNumberFormat="1" applyFont="1" applyFill="1" applyBorder="1" applyAlignment="1">
      <alignment horizontal="center" vertical="center"/>
    </xf>
    <xf numFmtId="0" fontId="5" fillId="0" borderId="19" xfId="0" applyFont="1" applyBorder="1" applyAlignment="1">
      <alignment horizontal="center" vertical="center"/>
    </xf>
    <xf numFmtId="164" fontId="4" fillId="13" borderId="33" xfId="1" applyNumberFormat="1" applyFont="1" applyFill="1" applyBorder="1"/>
    <xf numFmtId="164" fontId="4" fillId="13" borderId="17" xfId="1" applyNumberFormat="1" applyFont="1" applyFill="1" applyBorder="1"/>
    <xf numFmtId="0" fontId="5" fillId="0" borderId="0" xfId="0" applyFont="1" applyAlignment="1">
      <alignment wrapText="1"/>
    </xf>
    <xf numFmtId="0" fontId="5" fillId="0" borderId="0" xfId="0" applyFont="1" applyAlignment="1">
      <alignment horizontal="center" vertical="center" wrapText="1"/>
    </xf>
    <xf numFmtId="0" fontId="4" fillId="0" borderId="0" xfId="0" applyFont="1" applyAlignment="1">
      <alignment wrapText="1"/>
    </xf>
    <xf numFmtId="0" fontId="27" fillId="0" borderId="0" xfId="0" applyFont="1" applyAlignment="1">
      <alignment wrapText="1"/>
    </xf>
    <xf numFmtId="0" fontId="27" fillId="0" borderId="0" xfId="0" applyFont="1" applyAlignment="1">
      <alignment horizontal="center" vertical="center" wrapText="1"/>
    </xf>
    <xf numFmtId="0" fontId="28" fillId="15" borderId="1" xfId="0" applyFont="1" applyFill="1" applyBorder="1" applyAlignment="1">
      <alignment horizontal="center" vertical="center" wrapText="1"/>
    </xf>
    <xf numFmtId="0" fontId="23" fillId="0" borderId="0" xfId="0" applyFont="1" applyAlignment="1">
      <alignment wrapText="1"/>
    </xf>
    <xf numFmtId="0" fontId="23" fillId="0" borderId="0" xfId="0" applyFont="1" applyAlignment="1">
      <alignment horizontal="center" vertical="center" wrapText="1"/>
    </xf>
    <xf numFmtId="0" fontId="23" fillId="0" borderId="1" xfId="0" applyFont="1" applyBorder="1" applyAlignment="1">
      <alignment vertical="center" wrapText="1"/>
    </xf>
    <xf numFmtId="0" fontId="28" fillId="3" borderId="1" xfId="0" applyFont="1" applyFill="1" applyBorder="1" applyAlignment="1">
      <alignment horizontal="center" vertical="center" wrapText="1"/>
    </xf>
    <xf numFmtId="0" fontId="29" fillId="16" borderId="0" xfId="0" applyFont="1" applyFill="1" applyAlignment="1">
      <alignment horizontal="center" vertical="center" wrapText="1"/>
    </xf>
    <xf numFmtId="0" fontId="29" fillId="16" borderId="0" xfId="0" applyFont="1" applyFill="1" applyAlignment="1">
      <alignment horizontal="center" vertical="center"/>
    </xf>
    <xf numFmtId="0" fontId="0" fillId="16" borderId="0" xfId="0" applyFill="1"/>
    <xf numFmtId="0" fontId="28" fillId="17" borderId="1" xfId="0" applyFont="1" applyFill="1" applyBorder="1" applyAlignment="1">
      <alignment horizontal="left" wrapText="1"/>
    </xf>
    <xf numFmtId="0" fontId="28" fillId="0" borderId="1" xfId="0" applyFont="1" applyBorder="1" applyAlignment="1">
      <alignment horizontal="left" wrapText="1"/>
    </xf>
    <xf numFmtId="0" fontId="28" fillId="0" borderId="1" xfId="0" applyFont="1" applyBorder="1" applyAlignment="1">
      <alignment horizontal="center" vertical="center" wrapText="1"/>
    </xf>
    <xf numFmtId="0" fontId="28" fillId="0" borderId="1" xfId="0" applyFont="1" applyBorder="1" applyAlignment="1">
      <alignment horizontal="right" wrapText="1"/>
    </xf>
    <xf numFmtId="0" fontId="32" fillId="0" borderId="0" xfId="0" applyFont="1" applyAlignment="1">
      <alignment horizontal="justify" vertical="center"/>
    </xf>
    <xf numFmtId="0" fontId="32" fillId="0" borderId="0" xfId="0" applyFont="1" applyAlignment="1">
      <alignment horizontal="center" vertical="center"/>
    </xf>
    <xf numFmtId="0" fontId="33" fillId="0" borderId="0" xfId="0" applyFont="1" applyAlignment="1">
      <alignment horizontal="justify" vertical="center"/>
    </xf>
    <xf numFmtId="0" fontId="32" fillId="0" borderId="0" xfId="0" applyFont="1" applyAlignment="1">
      <alignment vertical="center" wrapText="1"/>
    </xf>
    <xf numFmtId="0" fontId="23" fillId="0" borderId="1" xfId="0" applyFont="1" applyBorder="1" applyAlignment="1">
      <alignment horizontal="left" wrapText="1"/>
    </xf>
    <xf numFmtId="0" fontId="23" fillId="0" borderId="1" xfId="0" applyFont="1" applyBorder="1" applyAlignment="1">
      <alignment horizontal="center" vertical="center" wrapText="1"/>
    </xf>
    <xf numFmtId="0" fontId="23" fillId="0" borderId="1" xfId="0" applyFont="1" applyBorder="1" applyAlignment="1">
      <alignment horizontal="right" wrapText="1"/>
    </xf>
    <xf numFmtId="0" fontId="31" fillId="0" borderId="0" xfId="0" applyFont="1" applyAlignment="1">
      <alignment wrapText="1"/>
    </xf>
    <xf numFmtId="0" fontId="23" fillId="0" borderId="1" xfId="0" applyFont="1" applyBorder="1" applyAlignment="1">
      <alignment horizontal="left" vertical="center" wrapText="1"/>
    </xf>
    <xf numFmtId="0" fontId="28" fillId="18" borderId="1" xfId="0" applyFont="1" applyFill="1" applyBorder="1" applyAlignment="1">
      <alignment vertical="center" wrapText="1"/>
    </xf>
    <xf numFmtId="0" fontId="32" fillId="0" borderId="0" xfId="0" applyFont="1" applyAlignment="1">
      <alignment vertical="center"/>
    </xf>
    <xf numFmtId="0" fontId="33" fillId="0" borderId="0" xfId="0" applyFont="1" applyAlignment="1">
      <alignment vertical="center"/>
    </xf>
    <xf numFmtId="0" fontId="31" fillId="0" borderId="0" xfId="0" applyFont="1" applyAlignment="1">
      <alignment horizontal="center" vertical="center" wrapText="1"/>
    </xf>
    <xf numFmtId="164" fontId="28" fillId="18" borderId="1" xfId="0" applyNumberFormat="1" applyFont="1" applyFill="1" applyBorder="1" applyAlignment="1">
      <alignment vertical="center" wrapText="1"/>
    </xf>
    <xf numFmtId="0" fontId="23" fillId="10" borderId="3" xfId="0" applyFont="1" applyFill="1" applyBorder="1" applyAlignment="1">
      <alignment horizontal="left" vertical="center" wrapText="1"/>
    </xf>
    <xf numFmtId="0" fontId="23" fillId="17" borderId="1" xfId="0" applyFont="1" applyFill="1" applyBorder="1" applyAlignment="1">
      <alignment horizontal="left" vertical="top" wrapText="1"/>
    </xf>
    <xf numFmtId="0" fontId="23" fillId="0" borderId="1" xfId="0" applyFont="1" applyBorder="1" applyAlignment="1">
      <alignment horizontal="left" vertical="top" wrapText="1"/>
    </xf>
    <xf numFmtId="164" fontId="23" fillId="0" borderId="1" xfId="0" applyNumberFormat="1" applyFont="1" applyBorder="1" applyAlignment="1">
      <alignment horizontal="left" vertical="top" wrapText="1"/>
    </xf>
    <xf numFmtId="0" fontId="23" fillId="0" borderId="0" xfId="0" applyFont="1" applyAlignment="1">
      <alignment horizontal="left" vertical="top" wrapText="1"/>
    </xf>
    <xf numFmtId="0" fontId="31" fillId="0" borderId="0" xfId="0" applyFont="1" applyAlignment="1">
      <alignment horizontal="left" vertical="top" wrapText="1"/>
    </xf>
    <xf numFmtId="0" fontId="28" fillId="0" borderId="1" xfId="0" applyFont="1" applyBorder="1" applyAlignment="1">
      <alignment horizontal="right" vertical="center" wrapText="1"/>
    </xf>
    <xf numFmtId="0" fontId="28" fillId="17" borderId="1" xfId="0" applyFont="1" applyFill="1" applyBorder="1" applyAlignment="1">
      <alignment horizontal="right" vertical="center" wrapText="1"/>
    </xf>
    <xf numFmtId="164" fontId="28" fillId="0" borderId="1" xfId="0" applyNumberFormat="1" applyFont="1" applyBorder="1" applyAlignment="1">
      <alignment vertical="center" wrapText="1"/>
    </xf>
    <xf numFmtId="0" fontId="30" fillId="0" borderId="1" xfId="0" applyFont="1" applyBorder="1" applyAlignment="1">
      <alignment horizontal="center" vertical="center" wrapText="1"/>
    </xf>
    <xf numFmtId="0" fontId="30" fillId="0" borderId="1" xfId="0" applyFont="1" applyBorder="1" applyAlignment="1">
      <alignment horizontal="justify" vertical="center"/>
    </xf>
    <xf numFmtId="0" fontId="33" fillId="0" borderId="0" xfId="0" applyFont="1" applyAlignment="1">
      <alignment horizontal="center" vertical="center"/>
    </xf>
    <xf numFmtId="0" fontId="23" fillId="0" borderId="2" xfId="0" applyFont="1" applyBorder="1" applyAlignment="1">
      <alignment horizontal="center" vertical="top" wrapText="1"/>
    </xf>
    <xf numFmtId="0" fontId="20" fillId="3" borderId="54" xfId="0" applyFont="1" applyFill="1" applyBorder="1" applyAlignment="1">
      <alignment horizontal="center" vertical="center" wrapText="1"/>
    </xf>
    <xf numFmtId="9" fontId="32" fillId="0" borderId="0" xfId="0" applyNumberFormat="1" applyFont="1" applyAlignment="1">
      <alignment horizontal="center" vertical="center"/>
    </xf>
    <xf numFmtId="9" fontId="33" fillId="0" borderId="0" xfId="0" applyNumberFormat="1" applyFont="1" applyAlignment="1">
      <alignment horizontal="center" vertical="center"/>
    </xf>
    <xf numFmtId="0" fontId="34" fillId="0" borderId="1" xfId="0" applyFont="1" applyBorder="1" applyAlignment="1">
      <alignment horizontal="left" vertical="top" wrapText="1"/>
    </xf>
    <xf numFmtId="0" fontId="22" fillId="17" borderId="1" xfId="0" applyFont="1" applyFill="1" applyBorder="1" applyAlignment="1">
      <alignment horizontal="left" vertical="top"/>
    </xf>
    <xf numFmtId="0" fontId="22" fillId="0" borderId="1" xfId="0" applyFont="1" applyBorder="1" applyAlignment="1">
      <alignment horizontal="left" vertical="top"/>
    </xf>
    <xf numFmtId="0" fontId="33" fillId="0" borderId="0" xfId="0" applyFont="1" applyAlignment="1">
      <alignment vertical="center" wrapText="1"/>
    </xf>
    <xf numFmtId="0" fontId="23" fillId="0" borderId="4" xfId="0" applyFont="1" applyBorder="1" applyAlignment="1">
      <alignment horizontal="center" vertical="top" wrapText="1"/>
    </xf>
    <xf numFmtId="0" fontId="32" fillId="0" borderId="0" xfId="0" applyFont="1" applyAlignment="1">
      <alignment horizontal="center" vertical="center" wrapText="1"/>
    </xf>
    <xf numFmtId="9" fontId="35" fillId="0" borderId="0" xfId="0" applyNumberFormat="1" applyFont="1" applyAlignment="1">
      <alignment horizontal="center" vertical="center" wrapText="1"/>
    </xf>
    <xf numFmtId="9" fontId="36" fillId="0" borderId="0" xfId="0" applyNumberFormat="1" applyFont="1" applyAlignment="1">
      <alignment horizontal="center" vertical="center" wrapText="1"/>
    </xf>
    <xf numFmtId="0" fontId="36" fillId="0" borderId="0" xfId="0" applyFont="1" applyAlignment="1">
      <alignment vertical="center" wrapText="1"/>
    </xf>
    <xf numFmtId="164" fontId="28" fillId="20" borderId="1" xfId="0" applyNumberFormat="1" applyFont="1" applyFill="1" applyBorder="1" applyAlignment="1">
      <alignment wrapText="1"/>
    </xf>
    <xf numFmtId="0" fontId="23" fillId="0" borderId="0" xfId="0" applyFont="1" applyAlignment="1">
      <alignment vertical="center" wrapText="1"/>
    </xf>
    <xf numFmtId="0" fontId="4" fillId="17" borderId="1" xfId="0" applyFont="1" applyFill="1" applyBorder="1" applyAlignment="1">
      <alignment horizontal="center" vertical="center"/>
    </xf>
    <xf numFmtId="0" fontId="4" fillId="10" borderId="1" xfId="0" applyFont="1" applyFill="1" applyBorder="1" applyAlignment="1">
      <alignment horizontal="center" vertical="center"/>
    </xf>
    <xf numFmtId="0" fontId="4" fillId="0" borderId="1" xfId="0" applyFont="1" applyBorder="1" applyAlignment="1">
      <alignment horizontal="center" vertical="center"/>
    </xf>
    <xf numFmtId="0" fontId="5" fillId="0" borderId="5" xfId="0" applyFont="1" applyBorder="1" applyAlignment="1">
      <alignment vertical="center" wrapText="1"/>
    </xf>
    <xf numFmtId="0" fontId="24" fillId="0" borderId="1" xfId="0" applyFont="1" applyBorder="1" applyAlignment="1">
      <alignment horizontal="center" vertical="center"/>
    </xf>
    <xf numFmtId="164" fontId="24" fillId="0" borderId="7" xfId="1" applyNumberFormat="1" applyFont="1" applyBorder="1" applyAlignment="1">
      <alignment horizontal="center" vertical="center"/>
    </xf>
    <xf numFmtId="41" fontId="24" fillId="0" borderId="1" xfId="2" applyFont="1" applyBorder="1" applyAlignment="1">
      <alignment vertical="center"/>
    </xf>
    <xf numFmtId="0" fontId="22" fillId="0" borderId="0" xfId="0" applyFont="1" applyAlignment="1">
      <alignment horizontal="left"/>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6" xfId="0" applyFont="1" applyBorder="1" applyAlignment="1">
      <alignment horizontal="left" vertical="center"/>
    </xf>
    <xf numFmtId="41" fontId="4" fillId="18" borderId="1" xfId="2" applyFont="1" applyFill="1" applyBorder="1" applyAlignment="1">
      <alignment vertical="center"/>
    </xf>
    <xf numFmtId="0" fontId="5" fillId="0" borderId="2" xfId="0" applyFont="1" applyBorder="1" applyAlignment="1">
      <alignment horizontal="center" vertical="center"/>
    </xf>
    <xf numFmtId="0" fontId="5" fillId="17" borderId="1" xfId="0" applyFont="1" applyFill="1" applyBorder="1"/>
    <xf numFmtId="164" fontId="24" fillId="0" borderId="1" xfId="1" applyNumberFormat="1" applyFont="1" applyBorder="1"/>
    <xf numFmtId="41" fontId="24" fillId="0" borderId="1" xfId="2" applyFont="1" applyBorder="1"/>
    <xf numFmtId="0" fontId="5" fillId="0" borderId="3" xfId="0" applyFont="1" applyBorder="1" applyAlignment="1">
      <alignment horizontal="center" vertical="center"/>
    </xf>
    <xf numFmtId="41" fontId="4" fillId="18" borderId="1" xfId="2" applyFont="1" applyFill="1" applyBorder="1"/>
    <xf numFmtId="0" fontId="5" fillId="0" borderId="1" xfId="0" applyFont="1" applyBorder="1" applyAlignment="1">
      <alignment horizontal="center" vertical="center"/>
    </xf>
    <xf numFmtId="41" fontId="5" fillId="0" borderId="1" xfId="2" applyFont="1" applyBorder="1"/>
    <xf numFmtId="164" fontId="5" fillId="0" borderId="0" xfId="1" applyNumberFormat="1" applyFont="1"/>
    <xf numFmtId="0" fontId="2" fillId="0" borderId="0" xfId="0" applyFont="1"/>
    <xf numFmtId="0" fontId="4" fillId="2" borderId="1" xfId="0" applyFont="1" applyFill="1" applyBorder="1" applyAlignment="1">
      <alignment horizontal="center" vertical="center"/>
    </xf>
    <xf numFmtId="164" fontId="4" fillId="2" borderId="1" xfId="1" applyNumberFormat="1" applyFont="1" applyFill="1" applyBorder="1" applyAlignment="1">
      <alignment horizontal="center" vertical="center"/>
    </xf>
    <xf numFmtId="0" fontId="4" fillId="3" borderId="1" xfId="0" applyFont="1" applyFill="1" applyBorder="1"/>
    <xf numFmtId="0" fontId="5" fillId="3" borderId="1" xfId="0" applyFont="1" applyFill="1" applyBorder="1"/>
    <xf numFmtId="0" fontId="5" fillId="0" borderId="56" xfId="0" applyFont="1" applyBorder="1" applyAlignment="1">
      <alignment horizontal="center" vertical="center"/>
    </xf>
    <xf numFmtId="164" fontId="4" fillId="21" borderId="1" xfId="0" applyNumberFormat="1" applyFont="1" applyFill="1" applyBorder="1"/>
    <xf numFmtId="0" fontId="5" fillId="9" borderId="1" xfId="0" applyFont="1" applyFill="1" applyBorder="1"/>
    <xf numFmtId="0" fontId="4" fillId="11" borderId="1" xfId="0" applyFont="1" applyFill="1" applyBorder="1"/>
    <xf numFmtId="0" fontId="5" fillId="10" borderId="1" xfId="0" applyFont="1" applyFill="1" applyBorder="1" applyAlignment="1">
      <alignment horizontal="left" vertical="center" wrapText="1"/>
    </xf>
    <xf numFmtId="0" fontId="4" fillId="11" borderId="1" xfId="0" applyFont="1" applyFill="1" applyBorder="1" applyAlignment="1">
      <alignment horizontal="left"/>
    </xf>
    <xf numFmtId="0" fontId="4" fillId="10" borderId="1" xfId="0" applyFont="1" applyFill="1" applyBorder="1" applyAlignment="1">
      <alignment horizontal="left"/>
    </xf>
    <xf numFmtId="0" fontId="4" fillId="10" borderId="7" xfId="0" applyFont="1" applyFill="1" applyBorder="1" applyAlignment="1">
      <alignment horizontal="left"/>
    </xf>
    <xf numFmtId="164" fontId="4" fillId="10" borderId="1" xfId="1" applyNumberFormat="1" applyFont="1" applyFill="1" applyBorder="1" applyAlignment="1">
      <alignment horizontal="left"/>
    </xf>
    <xf numFmtId="0" fontId="5" fillId="0" borderId="7" xfId="0" applyFont="1" applyBorder="1" applyAlignment="1">
      <alignment horizontal="center" vertical="center"/>
    </xf>
    <xf numFmtId="164" fontId="5" fillId="0" borderId="1" xfId="1" applyNumberFormat="1" applyFont="1" applyBorder="1" applyAlignment="1">
      <alignment horizontal="center" vertical="center"/>
    </xf>
    <xf numFmtId="0" fontId="5" fillId="0" borderId="7" xfId="0" applyFont="1" applyBorder="1" applyAlignment="1">
      <alignment horizontal="center"/>
    </xf>
    <xf numFmtId="0" fontId="5" fillId="10" borderId="1" xfId="0" applyFont="1" applyFill="1" applyBorder="1" applyAlignment="1">
      <alignment wrapText="1"/>
    </xf>
    <xf numFmtId="0" fontId="5" fillId="0" borderId="49" xfId="0" applyFont="1" applyBorder="1" applyAlignment="1">
      <alignment horizontal="center" vertical="center"/>
    </xf>
    <xf numFmtId="0" fontId="4" fillId="22" borderId="1" xfId="0" applyFont="1" applyFill="1" applyBorder="1" applyAlignment="1">
      <alignment horizontal="right"/>
    </xf>
    <xf numFmtId="0" fontId="5" fillId="0" borderId="1" xfId="0" applyFont="1" applyBorder="1" applyAlignment="1">
      <alignment horizontal="left" vertical="center"/>
    </xf>
    <xf numFmtId="0" fontId="5" fillId="10" borderId="3" xfId="0" applyFont="1" applyFill="1" applyBorder="1" applyAlignment="1">
      <alignment vertical="center"/>
    </xf>
    <xf numFmtId="0" fontId="5" fillId="10" borderId="3" xfId="0" applyFont="1" applyFill="1" applyBorder="1" applyAlignment="1">
      <alignment horizontal="center" vertical="center"/>
    </xf>
    <xf numFmtId="164" fontId="5" fillId="10" borderId="3" xfId="1" applyNumberFormat="1" applyFont="1" applyFill="1" applyBorder="1" applyAlignment="1">
      <alignment vertical="center"/>
    </xf>
    <xf numFmtId="0" fontId="5" fillId="22" borderId="1" xfId="0" applyFont="1" applyFill="1" applyBorder="1"/>
    <xf numFmtId="0" fontId="22" fillId="0" borderId="1" xfId="0" applyFont="1" applyBorder="1"/>
    <xf numFmtId="0" fontId="5" fillId="0" borderId="49" xfId="0" applyFont="1" applyBorder="1"/>
    <xf numFmtId="164" fontId="5" fillId="0" borderId="2" xfId="1" applyNumberFormat="1" applyFont="1" applyBorder="1"/>
    <xf numFmtId="164" fontId="5" fillId="0" borderId="1" xfId="1" applyNumberFormat="1" applyFont="1" applyBorder="1" applyAlignment="1">
      <alignment vertical="center"/>
    </xf>
    <xf numFmtId="0" fontId="5" fillId="23" borderId="1" xfId="0" applyFont="1" applyFill="1" applyBorder="1"/>
    <xf numFmtId="0" fontId="5" fillId="10" borderId="1" xfId="0" applyFont="1" applyFill="1" applyBorder="1" applyAlignment="1">
      <alignment horizontal="center"/>
    </xf>
    <xf numFmtId="0" fontId="5" fillId="23" borderId="1" xfId="0" applyFont="1" applyFill="1" applyBorder="1" applyAlignment="1">
      <alignment horizontal="center"/>
    </xf>
    <xf numFmtId="0" fontId="4" fillId="0" borderId="6" xfId="0" applyFont="1" applyBorder="1" applyAlignment="1">
      <alignment horizontal="right"/>
    </xf>
    <xf numFmtId="0" fontId="4" fillId="23" borderId="6" xfId="0" applyFont="1" applyFill="1" applyBorder="1" applyAlignment="1">
      <alignment horizontal="right"/>
    </xf>
    <xf numFmtId="0" fontId="4" fillId="0" borderId="7" xfId="0" applyFont="1" applyBorder="1" applyAlignment="1">
      <alignment horizontal="right"/>
    </xf>
    <xf numFmtId="164" fontId="4" fillId="0" borderId="1" xfId="0" applyNumberFormat="1" applyFont="1" applyBorder="1"/>
    <xf numFmtId="0" fontId="5" fillId="0" borderId="7" xfId="0" applyFont="1" applyBorder="1" applyAlignment="1">
      <alignment horizontal="center" vertical="top" wrapText="1"/>
    </xf>
    <xf numFmtId="9" fontId="5" fillId="0" borderId="1" xfId="0" applyNumberFormat="1" applyFont="1" applyBorder="1" applyAlignment="1">
      <alignment horizontal="center" vertical="center"/>
    </xf>
    <xf numFmtId="164" fontId="4" fillId="21" borderId="1" xfId="1" applyNumberFormat="1" applyFont="1" applyFill="1" applyBorder="1"/>
    <xf numFmtId="0" fontId="5" fillId="21" borderId="1" xfId="0" applyFont="1" applyFill="1" applyBorder="1"/>
    <xf numFmtId="0" fontId="4" fillId="0" borderId="1" xfId="0" applyFont="1" applyBorder="1" applyAlignment="1">
      <alignment horizontal="right" vertical="center"/>
    </xf>
    <xf numFmtId="0" fontId="4" fillId="11" borderId="1" xfId="0" applyFont="1" applyFill="1" applyBorder="1" applyAlignment="1">
      <alignment horizontal="right" vertical="center"/>
    </xf>
    <xf numFmtId="0" fontId="5" fillId="21" borderId="2" xfId="0" applyFont="1" applyFill="1" applyBorder="1"/>
    <xf numFmtId="0" fontId="4" fillId="10" borderId="1" xfId="0" applyFont="1" applyFill="1" applyBorder="1" applyAlignment="1">
      <alignment horizontal="right" vertical="center"/>
    </xf>
    <xf numFmtId="0" fontId="4" fillId="23" borderId="1" xfId="0" applyFont="1" applyFill="1" applyBorder="1" applyAlignment="1">
      <alignment horizontal="right" vertical="center"/>
    </xf>
    <xf numFmtId="0" fontId="5" fillId="0" borderId="1" xfId="0" applyFont="1" applyBorder="1" applyAlignment="1">
      <alignment horizontal="left"/>
    </xf>
    <xf numFmtId="164" fontId="5" fillId="0" borderId="1" xfId="1" applyNumberFormat="1" applyFont="1" applyFill="1" applyBorder="1" applyAlignment="1">
      <alignment horizontal="right" vertical="center" indent="2"/>
    </xf>
    <xf numFmtId="0" fontId="5" fillId="0" borderId="5" xfId="0" applyFont="1" applyBorder="1" applyAlignment="1">
      <alignment horizontal="left"/>
    </xf>
    <xf numFmtId="0" fontId="5" fillId="0" borderId="7" xfId="0" applyFont="1" applyBorder="1" applyAlignment="1">
      <alignment horizontal="left"/>
    </xf>
    <xf numFmtId="0" fontId="5" fillId="10" borderId="2" xfId="0" applyFont="1" applyFill="1" applyBorder="1"/>
    <xf numFmtId="0" fontId="6" fillId="0" borderId="1" xfId="0" applyFont="1" applyBorder="1" applyAlignment="1">
      <alignment horizontal="center" vertical="center"/>
    </xf>
    <xf numFmtId="0" fontId="13" fillId="0" borderId="1" xfId="0" applyFont="1" applyBorder="1" applyAlignment="1">
      <alignment horizontal="center" vertical="center" wrapText="1"/>
    </xf>
    <xf numFmtId="0" fontId="19" fillId="0" borderId="1" xfId="0" applyFont="1" applyBorder="1" applyAlignment="1">
      <alignment wrapText="1"/>
    </xf>
    <xf numFmtId="9" fontId="5" fillId="0" borderId="17" xfId="0" applyNumberFormat="1" applyFont="1" applyBorder="1" applyAlignment="1">
      <alignment horizontal="center" vertical="center"/>
    </xf>
    <xf numFmtId="0" fontId="5" fillId="9" borderId="54" xfId="0" applyFont="1" applyFill="1" applyBorder="1" applyAlignment="1">
      <alignment vertical="center"/>
    </xf>
    <xf numFmtId="0" fontId="16" fillId="9" borderId="23" xfId="0" applyFont="1" applyFill="1" applyBorder="1" applyAlignment="1">
      <alignment horizontal="center" vertical="center" wrapText="1"/>
    </xf>
    <xf numFmtId="0" fontId="5" fillId="6" borderId="1" xfId="0" applyFont="1" applyFill="1" applyBorder="1"/>
    <xf numFmtId="0" fontId="2" fillId="0" borderId="0" xfId="0" applyFont="1" applyAlignment="1">
      <alignment vertical="center"/>
    </xf>
    <xf numFmtId="0" fontId="4" fillId="4" borderId="2" xfId="0" applyFont="1" applyFill="1" applyBorder="1" applyAlignment="1">
      <alignment horizontal="center" vertical="center"/>
    </xf>
    <xf numFmtId="0" fontId="4" fillId="4" borderId="30" xfId="0" applyFont="1" applyFill="1" applyBorder="1" applyAlignment="1">
      <alignment horizontal="center" vertical="center"/>
    </xf>
    <xf numFmtId="164" fontId="4" fillId="13" borderId="50" xfId="0" applyNumberFormat="1" applyFont="1" applyFill="1" applyBorder="1"/>
    <xf numFmtId="0" fontId="27" fillId="0" borderId="0" xfId="0" applyFont="1"/>
    <xf numFmtId="0" fontId="4" fillId="15" borderId="1" xfId="0" applyFont="1" applyFill="1" applyBorder="1" applyAlignment="1">
      <alignment horizontal="center" vertical="center"/>
    </xf>
    <xf numFmtId="0" fontId="4" fillId="15" borderId="1" xfId="0" applyFont="1" applyFill="1" applyBorder="1" applyAlignment="1">
      <alignment horizontal="center" vertical="center" wrapText="1"/>
    </xf>
    <xf numFmtId="41" fontId="0" fillId="0" borderId="0" xfId="2" applyFont="1"/>
    <xf numFmtId="0" fontId="4" fillId="0" borderId="1" xfId="0" applyFont="1" applyBorder="1" applyAlignment="1">
      <alignment horizontal="left"/>
    </xf>
    <xf numFmtId="0" fontId="22" fillId="0" borderId="1" xfId="0" applyFont="1" applyBorder="1" applyAlignment="1">
      <alignment horizontal="center" vertical="top"/>
    </xf>
    <xf numFmtId="0" fontId="22" fillId="0" borderId="1" xfId="0" applyFont="1" applyBorder="1" applyAlignment="1">
      <alignment horizontal="left" vertical="top" wrapText="1"/>
    </xf>
    <xf numFmtId="0" fontId="22" fillId="0" borderId="0" xfId="0" applyFont="1" applyAlignment="1">
      <alignment horizontal="left" vertical="top"/>
    </xf>
    <xf numFmtId="164" fontId="22" fillId="0" borderId="1" xfId="1" applyNumberFormat="1" applyFont="1" applyFill="1" applyBorder="1" applyAlignment="1">
      <alignment horizontal="left" vertical="top"/>
    </xf>
    <xf numFmtId="164" fontId="7" fillId="0" borderId="1" xfId="0" applyNumberFormat="1" applyFont="1" applyBorder="1" applyAlignment="1">
      <alignment horizontal="left" vertical="top"/>
    </xf>
    <xf numFmtId="0" fontId="22" fillId="0" borderId="3" xfId="0" applyFont="1" applyBorder="1" applyAlignment="1">
      <alignment horizontal="center" vertical="top"/>
    </xf>
    <xf numFmtId="0" fontId="22" fillId="0" borderId="3" xfId="0" applyFont="1" applyBorder="1" applyAlignment="1">
      <alignment horizontal="left" vertical="top"/>
    </xf>
    <xf numFmtId="165" fontId="4" fillId="0" borderId="1" xfId="0" applyNumberFormat="1" applyFont="1" applyBorder="1"/>
    <xf numFmtId="0" fontId="5" fillId="0" borderId="1" xfId="0" applyFont="1" applyBorder="1" applyAlignment="1">
      <alignment horizontal="left" vertical="top" wrapText="1"/>
    </xf>
    <xf numFmtId="0" fontId="5" fillId="0" borderId="1" xfId="0" applyFont="1" applyBorder="1" applyAlignment="1">
      <alignment horizontal="right" vertical="top"/>
    </xf>
    <xf numFmtId="41" fontId="5" fillId="0" borderId="1" xfId="2" applyFont="1" applyBorder="1" applyAlignment="1">
      <alignment horizontal="right" vertical="top"/>
    </xf>
    <xf numFmtId="165" fontId="5" fillId="0" borderId="1" xfId="0" applyNumberFormat="1" applyFont="1" applyBorder="1" applyAlignment="1">
      <alignment horizontal="right" vertical="top"/>
    </xf>
    <xf numFmtId="0" fontId="5" fillId="0" borderId="1" xfId="0" applyFont="1" applyBorder="1" applyAlignment="1">
      <alignment horizontal="left" vertical="top"/>
    </xf>
    <xf numFmtId="41" fontId="22" fillId="0" borderId="1" xfId="2" applyFont="1" applyBorder="1" applyAlignment="1">
      <alignment horizontal="left" vertical="top"/>
    </xf>
    <xf numFmtId="164" fontId="22" fillId="0" borderId="1" xfId="0" applyNumberFormat="1" applyFont="1" applyBorder="1" applyAlignment="1">
      <alignment horizontal="left" vertical="top"/>
    </xf>
    <xf numFmtId="0" fontId="5" fillId="0" borderId="3" xfId="0" applyFont="1" applyBorder="1" applyAlignment="1">
      <alignment horizontal="center" vertical="top"/>
    </xf>
    <xf numFmtId="0" fontId="5" fillId="0" borderId="3" xfId="0" applyFont="1" applyBorder="1" applyAlignment="1">
      <alignment horizontal="left" vertical="top"/>
    </xf>
    <xf numFmtId="0" fontId="5" fillId="0" borderId="3" xfId="0" applyFont="1" applyBorder="1" applyAlignment="1">
      <alignment horizontal="left" vertical="top" wrapText="1"/>
    </xf>
    <xf numFmtId="0" fontId="4" fillId="0" borderId="24" xfId="0" applyFont="1" applyBorder="1" applyAlignment="1">
      <alignment horizontal="right" vertical="top"/>
    </xf>
    <xf numFmtId="0" fontId="4" fillId="0" borderId="55" xfId="0" applyFont="1" applyBorder="1" applyAlignment="1">
      <alignment horizontal="right" vertical="top"/>
    </xf>
    <xf numFmtId="0" fontId="4" fillId="0" borderId="52" xfId="0" applyFont="1" applyBorder="1" applyAlignment="1">
      <alignment horizontal="right" vertical="top"/>
    </xf>
    <xf numFmtId="164" fontId="4" fillId="0" borderId="3" xfId="0" applyNumberFormat="1" applyFont="1" applyBorder="1" applyAlignment="1">
      <alignment horizontal="left" vertical="top"/>
    </xf>
    <xf numFmtId="0" fontId="4" fillId="0" borderId="1" xfId="0" applyFont="1" applyBorder="1"/>
    <xf numFmtId="0" fontId="7" fillId="0" borderId="1" xfId="0" applyFont="1" applyBorder="1"/>
    <xf numFmtId="0" fontId="5" fillId="0" borderId="1" xfId="0" applyFont="1" applyBorder="1" applyAlignment="1">
      <alignment vertical="top" wrapText="1"/>
    </xf>
    <xf numFmtId="0" fontId="5" fillId="0" borderId="1" xfId="0" applyFont="1" applyBorder="1" applyAlignment="1">
      <alignment wrapText="1"/>
    </xf>
    <xf numFmtId="164" fontId="5" fillId="0" borderId="1" xfId="0" applyNumberFormat="1" applyFont="1" applyBorder="1" applyAlignment="1">
      <alignment horizontal="center" vertical="center"/>
    </xf>
    <xf numFmtId="0" fontId="5" fillId="0" borderId="4" xfId="0" applyFont="1" applyBorder="1" applyAlignment="1">
      <alignment horizontal="left" vertical="top" wrapText="1"/>
    </xf>
    <xf numFmtId="0" fontId="5" fillId="0" borderId="56" xfId="0" applyFont="1" applyBorder="1" applyAlignment="1">
      <alignment vertical="center"/>
    </xf>
    <xf numFmtId="164" fontId="5" fillId="0" borderId="1" xfId="0" applyNumberFormat="1" applyFont="1" applyBorder="1"/>
    <xf numFmtId="0" fontId="5" fillId="0" borderId="3" xfId="0" applyFont="1" applyBorder="1" applyAlignment="1">
      <alignment horizontal="center" wrapText="1"/>
    </xf>
    <xf numFmtId="0" fontId="5" fillId="0" borderId="2" xfId="0" applyFont="1" applyBorder="1" applyAlignment="1">
      <alignment vertical="center" wrapText="1"/>
    </xf>
    <xf numFmtId="0" fontId="5" fillId="0" borderId="2" xfId="0" applyFont="1" applyBorder="1" applyAlignment="1">
      <alignment vertical="center"/>
    </xf>
    <xf numFmtId="164" fontId="5" fillId="0" borderId="2" xfId="1" applyNumberFormat="1" applyFont="1" applyBorder="1" applyAlignment="1">
      <alignment vertical="center"/>
    </xf>
    <xf numFmtId="164" fontId="4" fillId="0" borderId="2" xfId="0" applyNumberFormat="1" applyFont="1" applyBorder="1" applyAlignment="1">
      <alignment vertical="center"/>
    </xf>
    <xf numFmtId="0" fontId="5" fillId="0" borderId="4" xfId="0" applyFont="1" applyBorder="1" applyAlignment="1">
      <alignment vertical="center"/>
    </xf>
    <xf numFmtId="164" fontId="5" fillId="0" borderId="4" xfId="1" applyNumberFormat="1" applyFont="1" applyBorder="1" applyAlignment="1">
      <alignment vertical="center"/>
    </xf>
    <xf numFmtId="164" fontId="4" fillId="0" borderId="4" xfId="0" applyNumberFormat="1" applyFont="1" applyBorder="1" applyAlignment="1">
      <alignment vertical="center"/>
    </xf>
    <xf numFmtId="0" fontId="22" fillId="11" borderId="1" xfId="0" applyFont="1" applyFill="1" applyBorder="1"/>
    <xf numFmtId="0" fontId="5" fillId="0" borderId="3" xfId="0" applyFont="1" applyBorder="1" applyAlignment="1">
      <alignment vertical="center" wrapText="1"/>
    </xf>
    <xf numFmtId="0" fontId="5" fillId="0" borderId="3" xfId="0" applyFont="1" applyBorder="1" applyAlignment="1">
      <alignment vertical="center"/>
    </xf>
    <xf numFmtId="164" fontId="5" fillId="0" borderId="3" xfId="1" applyNumberFormat="1" applyFont="1" applyBorder="1" applyAlignment="1">
      <alignment vertical="center"/>
    </xf>
    <xf numFmtId="164" fontId="4" fillId="0" borderId="3" xfId="0" applyNumberFormat="1" applyFont="1" applyBorder="1" applyAlignment="1">
      <alignment vertical="center"/>
    </xf>
    <xf numFmtId="0" fontId="5" fillId="0" borderId="0" xfId="0" applyFont="1" applyAlignment="1">
      <alignment horizontal="center"/>
    </xf>
    <xf numFmtId="0" fontId="5" fillId="0" borderId="2" xfId="0" applyFont="1" applyBorder="1" applyAlignment="1">
      <alignment wrapText="1"/>
    </xf>
    <xf numFmtId="0" fontId="5" fillId="0" borderId="0" xfId="0" applyFont="1" applyAlignment="1">
      <alignment vertical="center"/>
    </xf>
    <xf numFmtId="164" fontId="5" fillId="0" borderId="0" xfId="1" applyNumberFormat="1" applyFont="1" applyBorder="1"/>
    <xf numFmtId="164" fontId="5" fillId="0" borderId="0" xfId="0" applyNumberFormat="1" applyFont="1"/>
    <xf numFmtId="164" fontId="4" fillId="0" borderId="0" xfId="0" applyNumberFormat="1" applyFont="1"/>
    <xf numFmtId="0" fontId="4" fillId="3" borderId="1" xfId="0" applyFont="1" applyFill="1" applyBorder="1" applyAlignment="1">
      <alignment wrapText="1"/>
    </xf>
    <xf numFmtId="0" fontId="4" fillId="0" borderId="1" xfId="0" applyFont="1" applyBorder="1" applyAlignment="1">
      <alignment horizontal="left" vertical="top" wrapText="1"/>
    </xf>
    <xf numFmtId="0" fontId="4" fillId="11" borderId="1" xfId="0" applyFont="1" applyFill="1" applyBorder="1" applyAlignment="1">
      <alignment horizontal="left" wrapText="1"/>
    </xf>
    <xf numFmtId="0" fontId="4" fillId="0" borderId="1" xfId="0" applyFont="1" applyBorder="1" applyAlignment="1">
      <alignment horizontal="left" wrapText="1"/>
    </xf>
    <xf numFmtId="0" fontId="4" fillId="10" borderId="1" xfId="0" applyFont="1" applyFill="1" applyBorder="1" applyAlignment="1">
      <alignment horizontal="left" wrapText="1"/>
    </xf>
    <xf numFmtId="0" fontId="4" fillId="0" borderId="1" xfId="0" applyFont="1" applyBorder="1" applyAlignment="1">
      <alignment horizontal="right" vertical="top" wrapText="1"/>
    </xf>
    <xf numFmtId="164" fontId="4" fillId="0" borderId="1" xfId="1" applyNumberFormat="1" applyFont="1" applyBorder="1" applyAlignment="1">
      <alignment horizontal="right" vertical="top" wrapText="1"/>
    </xf>
    <xf numFmtId="0" fontId="4" fillId="11" borderId="1" xfId="0" applyFont="1" applyFill="1" applyBorder="1" applyAlignment="1">
      <alignment horizontal="left" vertical="top" wrapText="1"/>
    </xf>
    <xf numFmtId="0" fontId="4" fillId="10" borderId="1" xfId="0" applyFont="1" applyFill="1" applyBorder="1" applyAlignment="1">
      <alignment horizontal="left" vertical="top" wrapText="1"/>
    </xf>
    <xf numFmtId="0" fontId="5" fillId="0" borderId="0" xfId="0" applyFont="1" applyAlignment="1">
      <alignment horizontal="left" vertical="top" wrapText="1"/>
    </xf>
    <xf numFmtId="0" fontId="4" fillId="0" borderId="3" xfId="0" applyFont="1" applyBorder="1" applyAlignment="1">
      <alignment horizontal="left" vertical="top" wrapText="1"/>
    </xf>
    <xf numFmtId="0" fontId="4" fillId="10" borderId="0" xfId="0" applyFont="1" applyFill="1" applyAlignment="1">
      <alignment horizontal="left" vertical="top" wrapText="1"/>
    </xf>
    <xf numFmtId="0" fontId="5" fillId="10" borderId="0" xfId="0" applyFont="1" applyFill="1" applyAlignment="1">
      <alignment horizontal="left" vertical="top" wrapText="1"/>
    </xf>
    <xf numFmtId="0" fontId="5" fillId="11" borderId="0" xfId="0" applyFont="1" applyFill="1" applyAlignment="1">
      <alignment horizontal="left" vertical="top" wrapText="1"/>
    </xf>
    <xf numFmtId="0" fontId="4" fillId="0" borderId="1" xfId="0" applyFont="1" applyBorder="1" applyAlignment="1">
      <alignment wrapText="1"/>
    </xf>
    <xf numFmtId="0" fontId="4" fillId="10" borderId="1" xfId="0" applyFont="1" applyFill="1" applyBorder="1" applyAlignment="1">
      <alignment wrapText="1"/>
    </xf>
    <xf numFmtId="0" fontId="4" fillId="11" borderId="1" xfId="0" applyFont="1" applyFill="1" applyBorder="1" applyAlignment="1">
      <alignment wrapText="1"/>
    </xf>
    <xf numFmtId="0" fontId="4" fillId="0" borderId="1" xfId="0" applyFont="1" applyBorder="1" applyAlignment="1">
      <alignment horizontal="right" wrapText="1"/>
    </xf>
    <xf numFmtId="0" fontId="4" fillId="21" borderId="1" xfId="0" applyFont="1" applyFill="1" applyBorder="1" applyAlignment="1">
      <alignment horizontal="right" wrapText="1"/>
    </xf>
    <xf numFmtId="164" fontId="4" fillId="21" borderId="1" xfId="0" applyNumberFormat="1" applyFont="1" applyFill="1" applyBorder="1" applyAlignment="1">
      <alignment wrapText="1"/>
    </xf>
    <xf numFmtId="0" fontId="4" fillId="0" borderId="1" xfId="0" applyFont="1" applyBorder="1" applyAlignment="1">
      <alignment horizontal="center" vertical="top" wrapText="1"/>
    </xf>
    <xf numFmtId="0" fontId="5" fillId="0" borderId="1" xfId="0" applyFont="1" applyBorder="1" applyAlignment="1">
      <alignment horizontal="center" vertical="top"/>
    </xf>
    <xf numFmtId="0" fontId="5" fillId="0" borderId="1" xfId="0" applyFont="1" applyBorder="1" applyAlignment="1">
      <alignment horizontal="center" vertical="top" wrapText="1"/>
    </xf>
    <xf numFmtId="0" fontId="5" fillId="0" borderId="35" xfId="0" applyFont="1" applyBorder="1" applyAlignment="1">
      <alignment horizontal="left" vertical="top"/>
    </xf>
    <xf numFmtId="0" fontId="5" fillId="0" borderId="56" xfId="0" applyFont="1" applyBorder="1" applyAlignment="1">
      <alignment horizontal="left" vertical="top"/>
    </xf>
    <xf numFmtId="0" fontId="5" fillId="0" borderId="5" xfId="0" applyFont="1" applyBorder="1" applyAlignment="1">
      <alignment horizontal="left" vertical="top"/>
    </xf>
    <xf numFmtId="0" fontId="5" fillId="0" borderId="7" xfId="0" applyFont="1" applyBorder="1" applyAlignment="1">
      <alignment horizontal="left" vertical="top"/>
    </xf>
    <xf numFmtId="0" fontId="5" fillId="0" borderId="0" xfId="0" applyFont="1" applyAlignment="1">
      <alignment vertical="top" wrapText="1"/>
    </xf>
    <xf numFmtId="0" fontId="5" fillId="10" borderId="0" xfId="0" applyFont="1" applyFill="1"/>
    <xf numFmtId="0" fontId="5" fillId="0" borderId="5" xfId="0" applyFont="1" applyBorder="1" applyAlignment="1">
      <alignment wrapText="1"/>
    </xf>
    <xf numFmtId="164" fontId="39" fillId="0" borderId="0" xfId="1" applyNumberFormat="1" applyFont="1"/>
    <xf numFmtId="0" fontId="5" fillId="24" borderId="1" xfId="0" applyFont="1" applyFill="1" applyBorder="1"/>
    <xf numFmtId="0" fontId="41" fillId="0" borderId="0" xfId="0" applyFont="1"/>
    <xf numFmtId="0" fontId="42" fillId="0" borderId="0" xfId="0" applyFont="1"/>
    <xf numFmtId="0" fontId="43" fillId="0" borderId="0" xfId="0" applyFont="1"/>
    <xf numFmtId="0" fontId="41" fillId="15" borderId="1" xfId="0" applyFont="1" applyFill="1" applyBorder="1" applyAlignment="1">
      <alignment horizontal="center" vertical="center"/>
    </xf>
    <xf numFmtId="0" fontId="42" fillId="0" borderId="1" xfId="0" applyFont="1" applyBorder="1" applyAlignment="1">
      <alignment horizontal="left" vertical="center"/>
    </xf>
    <xf numFmtId="0" fontId="41" fillId="0" borderId="1" xfId="0" applyFont="1" applyBorder="1" applyAlignment="1">
      <alignment horizontal="left"/>
    </xf>
    <xf numFmtId="0" fontId="42" fillId="0" borderId="0" xfId="0" applyFont="1" applyAlignment="1">
      <alignment horizontal="left"/>
    </xf>
    <xf numFmtId="0" fontId="44" fillId="0" borderId="1" xfId="0" applyFont="1" applyBorder="1" applyAlignment="1">
      <alignment vertical="top" wrapText="1"/>
    </xf>
    <xf numFmtId="0" fontId="44" fillId="7" borderId="1" xfId="0" applyFont="1" applyFill="1" applyBorder="1" applyAlignment="1">
      <alignment horizontal="left" vertical="top"/>
    </xf>
    <xf numFmtId="0" fontId="44" fillId="0" borderId="1" xfId="0" applyFont="1" applyBorder="1" applyAlignment="1">
      <alignment horizontal="left" vertical="top"/>
    </xf>
    <xf numFmtId="0" fontId="44" fillId="0" borderId="1" xfId="0" applyFont="1" applyBorder="1" applyAlignment="1">
      <alignment horizontal="center" vertical="top"/>
    </xf>
    <xf numFmtId="165" fontId="42" fillId="0" borderId="1" xfId="0" applyNumberFormat="1" applyFont="1" applyBorder="1" applyAlignment="1">
      <alignment horizontal="center" vertical="top"/>
    </xf>
    <xf numFmtId="0" fontId="44" fillId="0" borderId="0" xfId="0" applyFont="1" applyAlignment="1">
      <alignment horizontal="left" vertical="top"/>
    </xf>
    <xf numFmtId="0" fontId="44" fillId="0" borderId="3" xfId="0" applyFont="1" applyBorder="1" applyAlignment="1">
      <alignment vertical="top" wrapText="1"/>
    </xf>
    <xf numFmtId="0" fontId="44" fillId="0" borderId="1" xfId="0" applyFont="1" applyBorder="1" applyAlignment="1">
      <alignment horizontal="left" vertical="top" wrapText="1"/>
    </xf>
    <xf numFmtId="0" fontId="44" fillId="0" borderId="2" xfId="0" applyFont="1" applyBorder="1" applyAlignment="1">
      <alignment vertical="top" wrapText="1"/>
    </xf>
    <xf numFmtId="0" fontId="44" fillId="7" borderId="0" xfId="0" applyFont="1" applyFill="1" applyAlignment="1">
      <alignment horizontal="left" vertical="top"/>
    </xf>
    <xf numFmtId="0" fontId="42" fillId="0" borderId="1" xfId="0" applyFont="1" applyBorder="1" applyAlignment="1">
      <alignment horizontal="left" vertical="top" wrapText="1"/>
    </xf>
    <xf numFmtId="0" fontId="42" fillId="0" borderId="1" xfId="0" applyFont="1" applyBorder="1" applyAlignment="1">
      <alignment horizontal="center" vertical="top"/>
    </xf>
    <xf numFmtId="41" fontId="42" fillId="0" borderId="1" xfId="2" applyFont="1" applyBorder="1" applyAlignment="1">
      <alignment horizontal="center" vertical="top"/>
    </xf>
    <xf numFmtId="0" fontId="44" fillId="0" borderId="5" xfId="0" applyFont="1" applyBorder="1" applyAlignment="1">
      <alignment horizontal="left" vertical="top"/>
    </xf>
    <xf numFmtId="0" fontId="44" fillId="0" borderId="7" xfId="0" applyFont="1" applyBorder="1" applyAlignment="1">
      <alignment horizontal="left" vertical="top" wrapText="1"/>
    </xf>
    <xf numFmtId="0" fontId="22" fillId="0" borderId="5" xfId="0" applyFont="1" applyBorder="1" applyAlignment="1">
      <alignment horizontal="left" vertical="top"/>
    </xf>
    <xf numFmtId="0" fontId="5" fillId="0" borderId="1" xfId="0" applyFont="1" applyBorder="1" applyAlignment="1">
      <alignment horizontal="left" wrapText="1"/>
    </xf>
    <xf numFmtId="0" fontId="5" fillId="0" borderId="0" xfId="0" applyFont="1" applyAlignment="1">
      <alignment horizontal="left" wrapText="1"/>
    </xf>
    <xf numFmtId="0" fontId="5" fillId="0" borderId="35" xfId="0" applyFont="1" applyBorder="1" applyAlignment="1">
      <alignment horizontal="left" vertical="top" wrapText="1"/>
    </xf>
    <xf numFmtId="0" fontId="47" fillId="0" borderId="3" xfId="0" applyFont="1" applyBorder="1" applyAlignment="1">
      <alignment horizontal="left" vertical="top"/>
    </xf>
    <xf numFmtId="0" fontId="47" fillId="7" borderId="3" xfId="0" applyFont="1" applyFill="1" applyBorder="1" applyAlignment="1">
      <alignment horizontal="left" vertical="top"/>
    </xf>
    <xf numFmtId="0" fontId="47" fillId="0" borderId="3" xfId="0" applyFont="1" applyBorder="1" applyAlignment="1">
      <alignment horizontal="center" vertical="top"/>
    </xf>
    <xf numFmtId="0" fontId="42" fillId="0" borderId="1" xfId="0" applyFont="1" applyBorder="1" applyAlignment="1">
      <alignment vertical="top" wrapText="1"/>
    </xf>
    <xf numFmtId="164" fontId="44" fillId="0" borderId="1" xfId="0" applyNumberFormat="1" applyFont="1" applyBorder="1" applyAlignment="1">
      <alignment horizontal="center" vertical="top"/>
    </xf>
    <xf numFmtId="42" fontId="0" fillId="0" borderId="0" xfId="0" applyNumberFormat="1"/>
    <xf numFmtId="0" fontId="8" fillId="8" borderId="2" xfId="0" applyFont="1" applyFill="1" applyBorder="1" applyAlignment="1">
      <alignment horizontal="center" vertical="center" wrapText="1"/>
    </xf>
    <xf numFmtId="0" fontId="8" fillId="8" borderId="3" xfId="0" applyFont="1" applyFill="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4" fillId="6" borderId="1" xfId="0" applyFont="1" applyFill="1" applyBorder="1" applyAlignment="1">
      <alignment horizontal="right" vertical="center" wrapText="1"/>
    </xf>
    <xf numFmtId="0" fontId="8" fillId="8" borderId="4" xfId="0" applyFont="1" applyFill="1" applyBorder="1" applyAlignment="1">
      <alignment horizontal="center" vertical="center" wrapText="1"/>
    </xf>
    <xf numFmtId="0" fontId="5" fillId="0" borderId="4" xfId="0" applyFont="1"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4" fillId="6" borderId="5" xfId="0" applyFont="1" applyFill="1" applyBorder="1" applyAlignment="1">
      <alignment horizontal="right" vertical="center" wrapText="1"/>
    </xf>
    <xf numFmtId="0" fontId="4" fillId="6" borderId="6" xfId="0" applyFont="1" applyFill="1" applyBorder="1" applyAlignment="1">
      <alignment horizontal="right" vertical="center" wrapText="1"/>
    </xf>
    <xf numFmtId="0" fontId="4" fillId="6" borderId="7" xfId="0" applyFont="1" applyFill="1" applyBorder="1" applyAlignment="1">
      <alignment horizontal="righ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10" fillId="0" borderId="1" xfId="0" applyFont="1" applyBorder="1" applyAlignment="1">
      <alignment horizontal="left" vertical="center" wrapText="1"/>
    </xf>
    <xf numFmtId="0" fontId="6" fillId="4" borderId="2"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3" xfId="0" applyFont="1" applyFill="1" applyBorder="1" applyAlignment="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8" fillId="4" borderId="2"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0" fillId="0" borderId="2" xfId="0" applyBorder="1" applyAlignment="1">
      <alignment vertical="center"/>
    </xf>
    <xf numFmtId="0" fontId="0" fillId="0" borderId="4" xfId="0" applyBorder="1" applyAlignment="1">
      <alignment vertical="center"/>
    </xf>
    <xf numFmtId="0" fontId="0" fillId="0" borderId="3" xfId="0" applyBorder="1" applyAlignment="1">
      <alignmen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3" fillId="0" borderId="0" xfId="0" applyFont="1" applyAlignment="1">
      <alignment horizont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13" borderId="43" xfId="0" applyFont="1" applyFill="1" applyBorder="1" applyAlignment="1">
      <alignment horizontal="right"/>
    </xf>
    <xf numFmtId="0" fontId="4" fillId="13" borderId="38" xfId="0" applyFont="1" applyFill="1" applyBorder="1" applyAlignment="1">
      <alignment horizontal="right"/>
    </xf>
    <xf numFmtId="0" fontId="26" fillId="0" borderId="0" xfId="0" applyFont="1" applyAlignment="1">
      <alignment horizontal="left"/>
    </xf>
    <xf numFmtId="0" fontId="5" fillId="0" borderId="0" xfId="0" applyFont="1" applyAlignment="1">
      <alignment horizontal="left"/>
    </xf>
    <xf numFmtId="0" fontId="13" fillId="12" borderId="1" xfId="0" applyFont="1" applyFill="1" applyBorder="1" applyAlignment="1">
      <alignment horizontal="left" wrapText="1"/>
    </xf>
    <xf numFmtId="0" fontId="13" fillId="0" borderId="1" xfId="0" applyFont="1" applyBorder="1" applyAlignment="1">
      <alignment horizontal="left" wrapText="1"/>
    </xf>
    <xf numFmtId="0" fontId="13" fillId="0" borderId="1" xfId="0" applyFont="1" applyBorder="1" applyAlignment="1">
      <alignment horizontal="left"/>
    </xf>
    <xf numFmtId="0" fontId="13" fillId="12" borderId="1" xfId="0" applyFont="1" applyFill="1" applyBorder="1" applyAlignment="1">
      <alignment horizontal="left" vertical="center"/>
    </xf>
    <xf numFmtId="0" fontId="13" fillId="0" borderId="2" xfId="0" applyFont="1" applyBorder="1" applyAlignment="1">
      <alignment horizontal="center" vertical="center"/>
    </xf>
    <xf numFmtId="0" fontId="25" fillId="10" borderId="2" xfId="0" applyFont="1" applyFill="1" applyBorder="1" applyAlignment="1">
      <alignment horizontal="left" wrapText="1"/>
    </xf>
    <xf numFmtId="0" fontId="13" fillId="0" borderId="1" xfId="0" applyFont="1" applyBorder="1" applyAlignment="1">
      <alignment vertical="center"/>
    </xf>
    <xf numFmtId="0" fontId="13" fillId="12" borderId="1" xfId="0" applyFont="1" applyFill="1" applyBorder="1" applyAlignment="1">
      <alignment vertical="center"/>
    </xf>
    <xf numFmtId="0" fontId="21" fillId="12" borderId="1" xfId="0" applyFont="1" applyFill="1" applyBorder="1" applyAlignment="1">
      <alignment wrapText="1"/>
    </xf>
    <xf numFmtId="0" fontId="13" fillId="0" borderId="1" xfId="0" applyFont="1" applyBorder="1" applyAlignment="1">
      <alignment horizontal="left" vertical="center" wrapText="1"/>
    </xf>
    <xf numFmtId="0" fontId="5" fillId="0" borderId="44" xfId="0" applyFont="1" applyBorder="1" applyAlignment="1">
      <alignment horizontal="center" vertical="center"/>
    </xf>
    <xf numFmtId="0" fontId="18" fillId="0" borderId="1" xfId="0" applyFont="1" applyBorder="1" applyAlignment="1">
      <alignment horizontal="left" wrapText="1"/>
    </xf>
    <xf numFmtId="0" fontId="5" fillId="12" borderId="27" xfId="0" applyFont="1" applyFill="1" applyBorder="1" applyAlignment="1">
      <alignment horizontal="center" vertical="center"/>
    </xf>
    <xf numFmtId="0" fontId="5" fillId="12" borderId="23" xfId="0" applyFont="1" applyFill="1" applyBorder="1" applyAlignment="1">
      <alignment horizontal="center" vertical="center"/>
    </xf>
    <xf numFmtId="0" fontId="5" fillId="12" borderId="45" xfId="0" applyFont="1" applyFill="1" applyBorder="1" applyAlignment="1">
      <alignment horizontal="center" vertical="center"/>
    </xf>
    <xf numFmtId="0" fontId="5" fillId="12" borderId="1" xfId="0" applyFont="1" applyFill="1" applyBorder="1" applyAlignment="1">
      <alignment horizontal="left" vertical="center"/>
    </xf>
    <xf numFmtId="0" fontId="13" fillId="12" borderId="1" xfId="0" applyFont="1" applyFill="1" applyBorder="1" applyAlignment="1">
      <alignment horizontal="left" vertical="center" wrapText="1"/>
    </xf>
    <xf numFmtId="0" fontId="21" fillId="12" borderId="1" xfId="0" applyFont="1" applyFill="1" applyBorder="1" applyAlignment="1">
      <alignment vertical="center"/>
    </xf>
    <xf numFmtId="0" fontId="21" fillId="0" borderId="1" xfId="0" applyFont="1" applyBorder="1" applyAlignment="1">
      <alignment vertical="center"/>
    </xf>
    <xf numFmtId="0" fontId="21" fillId="0" borderId="1" xfId="0" applyFont="1" applyBorder="1" applyAlignment="1">
      <alignment wrapText="1"/>
    </xf>
    <xf numFmtId="0" fontId="21" fillId="12" borderId="1" xfId="0" applyFont="1" applyFill="1" applyBorder="1" applyAlignment="1">
      <alignment horizontal="left" vertical="center"/>
    </xf>
    <xf numFmtId="0" fontId="5" fillId="12" borderId="44" xfId="0" applyFont="1" applyFill="1" applyBorder="1" applyAlignment="1">
      <alignment horizontal="center" vertical="center"/>
    </xf>
    <xf numFmtId="0" fontId="21" fillId="12" borderId="1" xfId="0" applyFont="1" applyFill="1" applyBorder="1" applyAlignment="1">
      <alignment horizontal="left"/>
    </xf>
    <xf numFmtId="0" fontId="21" fillId="0" borderId="1" xfId="0" applyFont="1" applyBorder="1"/>
    <xf numFmtId="0" fontId="13" fillId="12" borderId="1" xfId="0" applyFont="1" applyFill="1" applyBorder="1" applyAlignment="1">
      <alignment horizontal="left"/>
    </xf>
    <xf numFmtId="0" fontId="21" fillId="0" borderId="1" xfId="0" applyFont="1" applyBorder="1" applyAlignment="1">
      <alignment horizontal="left" wrapText="1"/>
    </xf>
    <xf numFmtId="0" fontId="21" fillId="12" borderId="1" xfId="0" applyFont="1" applyFill="1" applyBorder="1"/>
    <xf numFmtId="0" fontId="4" fillId="4" borderId="9" xfId="0" applyFont="1" applyFill="1" applyBorder="1" applyAlignment="1">
      <alignment horizontal="center" vertical="center"/>
    </xf>
    <xf numFmtId="0" fontId="4" fillId="4" borderId="14" xfId="0" applyFont="1" applyFill="1" applyBorder="1" applyAlignment="1">
      <alignment horizontal="center" vertical="center"/>
    </xf>
    <xf numFmtId="0" fontId="4" fillId="4" borderId="10"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10" xfId="0" applyFont="1" applyFill="1" applyBorder="1" applyAlignment="1">
      <alignment horizontal="center" vertical="center"/>
    </xf>
    <xf numFmtId="0" fontId="4" fillId="4" borderId="15" xfId="0" applyFont="1" applyFill="1" applyBorder="1" applyAlignment="1">
      <alignment horizontal="center" vertical="center"/>
    </xf>
    <xf numFmtId="0" fontId="4" fillId="4" borderId="36" xfId="0" applyFont="1" applyFill="1" applyBorder="1" applyAlignment="1">
      <alignment horizontal="center" vertical="center"/>
    </xf>
    <xf numFmtId="0" fontId="21" fillId="0" borderId="3" xfId="0" applyFont="1" applyBorder="1" applyAlignment="1">
      <alignment vertical="center"/>
    </xf>
    <xf numFmtId="0" fontId="21" fillId="0" borderId="3" xfId="0" applyFont="1" applyBorder="1"/>
    <xf numFmtId="0" fontId="13" fillId="12" borderId="1" xfId="0" applyFont="1" applyFill="1" applyBorder="1" applyAlignment="1">
      <alignment horizontal="center" vertical="center" wrapText="1"/>
    </xf>
    <xf numFmtId="0" fontId="13" fillId="12" borderId="2" xfId="0" applyFont="1" applyFill="1" applyBorder="1" applyAlignment="1">
      <alignment horizontal="center" vertical="center" wrapText="1"/>
    </xf>
    <xf numFmtId="0" fontId="6" fillId="12" borderId="1" xfId="0" applyFont="1" applyFill="1" applyBorder="1" applyAlignment="1">
      <alignment horizontal="left" vertical="center" wrapText="1"/>
    </xf>
    <xf numFmtId="0" fontId="6" fillId="12" borderId="2" xfId="0" applyFont="1" applyFill="1" applyBorder="1" applyAlignment="1">
      <alignment horizontal="left" vertical="center" wrapText="1"/>
    </xf>
    <xf numFmtId="0" fontId="13" fillId="12" borderId="2" xfId="0" applyFont="1" applyFill="1" applyBorder="1" applyAlignment="1">
      <alignment horizontal="left" vertical="center" wrapText="1"/>
    </xf>
    <xf numFmtId="0" fontId="13" fillId="12" borderId="4" xfId="0" applyFont="1" applyFill="1" applyBorder="1" applyAlignment="1">
      <alignment horizontal="left" vertical="center" wrapText="1"/>
    </xf>
    <xf numFmtId="10" fontId="5" fillId="12" borderId="28" xfId="0" applyNumberFormat="1" applyFont="1" applyFill="1" applyBorder="1" applyAlignment="1">
      <alignment horizontal="center" vertical="center"/>
    </xf>
    <xf numFmtId="10" fontId="5" fillId="12" borderId="29" xfId="0" applyNumberFormat="1" applyFont="1" applyFill="1" applyBorder="1" applyAlignment="1">
      <alignment horizontal="center" vertical="center"/>
    </xf>
    <xf numFmtId="10" fontId="5" fillId="12" borderId="17" xfId="0" applyNumberFormat="1" applyFont="1" applyFill="1" applyBorder="1" applyAlignment="1">
      <alignment horizontal="center" vertical="center"/>
    </xf>
    <xf numFmtId="0" fontId="4" fillId="13" borderId="18" xfId="0" applyFont="1" applyFill="1" applyBorder="1" applyAlignment="1">
      <alignment horizontal="center"/>
    </xf>
    <xf numFmtId="0" fontId="4" fillId="13" borderId="21" xfId="0" applyFont="1" applyFill="1" applyBorder="1" applyAlignment="1">
      <alignment horizontal="center"/>
    </xf>
    <xf numFmtId="0" fontId="4" fillId="13" borderId="53" xfId="0" applyFont="1" applyFill="1" applyBorder="1" applyAlignment="1">
      <alignment horizontal="center"/>
    </xf>
    <xf numFmtId="0" fontId="13" fillId="12" borderId="4" xfId="0" applyFont="1" applyFill="1" applyBorder="1" applyAlignment="1">
      <alignment horizontal="center" vertical="center" wrapText="1"/>
    </xf>
    <xf numFmtId="0" fontId="13" fillId="12" borderId="3" xfId="0" applyFont="1" applyFill="1" applyBorder="1" applyAlignment="1">
      <alignment horizontal="center" vertical="center" wrapText="1"/>
    </xf>
    <xf numFmtId="0" fontId="6" fillId="12" borderId="4" xfId="0" applyFont="1" applyFill="1" applyBorder="1" applyAlignment="1">
      <alignment horizontal="left" vertical="center" wrapText="1"/>
    </xf>
    <xf numFmtId="0" fontId="6" fillId="12" borderId="3" xfId="0" applyFont="1" applyFill="1" applyBorder="1" applyAlignment="1">
      <alignment horizontal="left" vertical="center" wrapText="1"/>
    </xf>
    <xf numFmtId="0" fontId="5" fillId="12" borderId="28" xfId="0" applyFont="1" applyFill="1" applyBorder="1" applyAlignment="1">
      <alignment horizontal="center" vertical="center"/>
    </xf>
    <xf numFmtId="0" fontId="5" fillId="12" borderId="29" xfId="0" applyFont="1" applyFill="1" applyBorder="1" applyAlignment="1">
      <alignment horizontal="center" vertical="center"/>
    </xf>
    <xf numFmtId="0" fontId="5" fillId="12" borderId="25" xfId="0" applyFont="1" applyFill="1" applyBorder="1" applyAlignment="1">
      <alignment horizontal="center" vertical="center"/>
    </xf>
    <xf numFmtId="0" fontId="5" fillId="0" borderId="27" xfId="0" applyFont="1" applyBorder="1" applyAlignment="1">
      <alignment horizontal="center" vertical="center"/>
    </xf>
    <xf numFmtId="0" fontId="5" fillId="0" borderId="23" xfId="0" applyFont="1" applyBorder="1" applyAlignment="1">
      <alignment horizontal="center" vertical="center"/>
    </xf>
    <xf numFmtId="0" fontId="5" fillId="0" borderId="45" xfId="0" applyFont="1" applyBorder="1" applyAlignment="1">
      <alignment horizontal="center" vertical="center"/>
    </xf>
    <xf numFmtId="0" fontId="13" fillId="10" borderId="2" xfId="0" applyFont="1" applyFill="1" applyBorder="1" applyAlignment="1">
      <alignment horizontal="center" vertical="center" wrapText="1"/>
    </xf>
    <xf numFmtId="0" fontId="13" fillId="10" borderId="4" xfId="0" applyFont="1" applyFill="1" applyBorder="1" applyAlignment="1">
      <alignment horizontal="center" vertical="center" wrapText="1"/>
    </xf>
    <xf numFmtId="0" fontId="13" fillId="10" borderId="3"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13" fillId="0" borderId="2" xfId="0" applyFont="1" applyBorder="1" applyAlignment="1">
      <alignment horizontal="left" vertical="center" wrapText="1"/>
    </xf>
    <xf numFmtId="0" fontId="13" fillId="0" borderId="4" xfId="0" applyFont="1" applyBorder="1" applyAlignment="1">
      <alignment horizontal="left" vertical="center" wrapText="1"/>
    </xf>
    <xf numFmtId="0" fontId="13" fillId="0" borderId="3" xfId="0" applyFont="1" applyBorder="1" applyAlignment="1">
      <alignment horizontal="left" vertical="center" wrapText="1"/>
    </xf>
    <xf numFmtId="9" fontId="5" fillId="0" borderId="28" xfId="0" applyNumberFormat="1" applyFont="1" applyBorder="1" applyAlignment="1">
      <alignment horizontal="center" vertical="center"/>
    </xf>
    <xf numFmtId="9" fontId="5" fillId="0" borderId="29" xfId="0" applyNumberFormat="1" applyFont="1" applyBorder="1" applyAlignment="1">
      <alignment horizontal="center" vertical="center"/>
    </xf>
    <xf numFmtId="9" fontId="5" fillId="0" borderId="25" xfId="0" applyNumberFormat="1" applyFont="1" applyBorder="1" applyAlignment="1">
      <alignment horizontal="center" vertical="center"/>
    </xf>
    <xf numFmtId="9" fontId="5" fillId="12" borderId="28" xfId="0" applyNumberFormat="1" applyFont="1" applyFill="1" applyBorder="1" applyAlignment="1">
      <alignment horizontal="center" vertical="center"/>
    </xf>
    <xf numFmtId="9" fontId="5" fillId="12" borderId="29" xfId="0" applyNumberFormat="1" applyFont="1" applyFill="1" applyBorder="1" applyAlignment="1">
      <alignment horizontal="center" vertical="center"/>
    </xf>
    <xf numFmtId="9" fontId="5" fillId="12" borderId="25" xfId="0" applyNumberFormat="1" applyFont="1" applyFill="1" applyBorder="1" applyAlignment="1">
      <alignment horizontal="center" vertical="center"/>
    </xf>
    <xf numFmtId="0" fontId="5" fillId="12" borderId="12" xfId="0" applyFont="1" applyFill="1" applyBorder="1" applyAlignment="1">
      <alignment horizontal="center" vertical="center"/>
    </xf>
    <xf numFmtId="0" fontId="13" fillId="10" borderId="1" xfId="0" applyFont="1" applyFill="1" applyBorder="1" applyAlignment="1">
      <alignment horizontal="center" vertical="center" wrapText="1"/>
    </xf>
    <xf numFmtId="0" fontId="6" fillId="0" borderId="1" xfId="0" applyFont="1" applyBorder="1" applyAlignment="1">
      <alignment horizontal="left"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25" xfId="0" applyFont="1" applyBorder="1" applyAlignment="1">
      <alignment horizontal="center" vertical="center"/>
    </xf>
    <xf numFmtId="0" fontId="4" fillId="13" borderId="50" xfId="0" applyFont="1" applyFill="1" applyBorder="1" applyAlignment="1">
      <alignment horizontal="center"/>
    </xf>
    <xf numFmtId="0" fontId="4" fillId="13" borderId="42" xfId="0" applyFont="1" applyFill="1" applyBorder="1" applyAlignment="1">
      <alignment horizontal="center"/>
    </xf>
    <xf numFmtId="0" fontId="4" fillId="13" borderId="51" xfId="0" applyFont="1" applyFill="1" applyBorder="1" applyAlignment="1">
      <alignment horizontal="center"/>
    </xf>
    <xf numFmtId="0" fontId="20" fillId="9" borderId="18" xfId="0" applyFont="1" applyFill="1" applyBorder="1" applyAlignment="1">
      <alignment horizontal="left" vertical="center"/>
    </xf>
    <xf numFmtId="0" fontId="20" fillId="9" borderId="21" xfId="0" applyFont="1" applyFill="1" applyBorder="1" applyAlignment="1">
      <alignment horizontal="left" vertical="center"/>
    </xf>
    <xf numFmtId="0" fontId="6" fillId="12" borderId="3" xfId="0" applyFont="1" applyFill="1" applyBorder="1" applyAlignment="1">
      <alignment horizontal="center" vertical="center"/>
    </xf>
    <xf numFmtId="0" fontId="6" fillId="12" borderId="1" xfId="0" applyFont="1" applyFill="1" applyBorder="1" applyAlignment="1">
      <alignment horizontal="center" vertical="center"/>
    </xf>
    <xf numFmtId="0" fontId="6" fillId="12" borderId="3" xfId="0" applyFont="1" applyFill="1" applyBorder="1" applyAlignment="1">
      <alignment horizontal="left" vertical="center"/>
    </xf>
    <xf numFmtId="0" fontId="6" fillId="12" borderId="1" xfId="0" applyFont="1" applyFill="1" applyBorder="1" applyAlignment="1">
      <alignment horizontal="left" vertical="center"/>
    </xf>
    <xf numFmtId="0" fontId="13" fillId="12" borderId="3" xfId="0" applyFont="1" applyFill="1" applyBorder="1" applyAlignment="1">
      <alignment horizontal="left" vertical="center" wrapText="1"/>
    </xf>
    <xf numFmtId="0" fontId="5" fillId="10" borderId="31" xfId="0" applyFont="1" applyFill="1" applyBorder="1" applyAlignment="1">
      <alignment horizontal="center" vertical="center"/>
    </xf>
    <xf numFmtId="0" fontId="5" fillId="10" borderId="23" xfId="0" applyFont="1" applyFill="1" applyBorder="1" applyAlignment="1">
      <alignment horizontal="center" vertical="center"/>
    </xf>
    <xf numFmtId="0" fontId="6" fillId="10" borderId="47" xfId="0" applyFont="1" applyFill="1" applyBorder="1" applyAlignment="1">
      <alignment horizontal="center" vertical="center" wrapText="1"/>
    </xf>
    <xf numFmtId="0" fontId="6" fillId="10" borderId="35" xfId="0" applyFont="1" applyFill="1" applyBorder="1" applyAlignment="1">
      <alignment horizontal="center" vertical="center" wrapText="1"/>
    </xf>
    <xf numFmtId="0" fontId="6" fillId="10" borderId="10" xfId="0" applyFont="1" applyFill="1" applyBorder="1" applyAlignment="1">
      <alignment horizontal="left" vertical="center" wrapText="1"/>
    </xf>
    <xf numFmtId="0" fontId="6" fillId="10" borderId="1" xfId="0" applyFont="1" applyFill="1" applyBorder="1" applyAlignment="1">
      <alignment horizontal="left" vertical="center" wrapText="1"/>
    </xf>
    <xf numFmtId="0" fontId="13" fillId="10" borderId="10" xfId="0" applyFont="1" applyFill="1" applyBorder="1" applyAlignment="1">
      <alignment horizontal="left" vertical="center" wrapText="1"/>
    </xf>
    <xf numFmtId="0" fontId="13" fillId="10" borderId="1" xfId="0" applyFont="1" applyFill="1" applyBorder="1" applyAlignment="1">
      <alignment horizontal="left" vertical="center" wrapText="1"/>
    </xf>
    <xf numFmtId="9" fontId="5" fillId="10" borderId="12" xfId="0" applyNumberFormat="1" applyFont="1" applyFill="1" applyBorder="1" applyAlignment="1">
      <alignment horizontal="center" vertical="center"/>
    </xf>
    <xf numFmtId="9" fontId="5" fillId="10" borderId="29" xfId="0" applyNumberFormat="1" applyFont="1" applyFill="1" applyBorder="1" applyAlignment="1">
      <alignment horizontal="center" vertical="center"/>
    </xf>
    <xf numFmtId="9" fontId="5" fillId="10" borderId="17" xfId="0" applyNumberFormat="1" applyFont="1" applyFill="1" applyBorder="1" applyAlignment="1">
      <alignment horizontal="center" vertical="center"/>
    </xf>
    <xf numFmtId="0" fontId="13" fillId="0" borderId="2" xfId="0" applyFont="1" applyBorder="1" applyAlignment="1">
      <alignment horizontal="left" wrapText="1"/>
    </xf>
    <xf numFmtId="0" fontId="13" fillId="0" borderId="4" xfId="0" applyFont="1" applyBorder="1" applyAlignment="1">
      <alignment horizontal="left" wrapText="1"/>
    </xf>
    <xf numFmtId="0" fontId="13" fillId="0" borderId="3" xfId="0" applyFont="1" applyBorder="1" applyAlignment="1">
      <alignment horizontal="left" wrapText="1"/>
    </xf>
    <xf numFmtId="0" fontId="13" fillId="10" borderId="2" xfId="0" applyFont="1" applyFill="1" applyBorder="1" applyAlignment="1">
      <alignment horizontal="left" vertical="center" wrapText="1"/>
    </xf>
    <xf numFmtId="0" fontId="13" fillId="10" borderId="4" xfId="0" applyFont="1" applyFill="1" applyBorder="1" applyAlignment="1">
      <alignment horizontal="left" vertical="center" wrapText="1"/>
    </xf>
    <xf numFmtId="0" fontId="13" fillId="10" borderId="3" xfId="0" applyFont="1" applyFill="1" applyBorder="1" applyAlignment="1">
      <alignment horizontal="left" vertical="center" wrapText="1"/>
    </xf>
    <xf numFmtId="0" fontId="19" fillId="12" borderId="2" xfId="0" applyFont="1" applyFill="1" applyBorder="1" applyAlignment="1">
      <alignment horizontal="left" vertical="center" wrapText="1"/>
    </xf>
    <xf numFmtId="0" fontId="19" fillId="12" borderId="4" xfId="0" applyFont="1" applyFill="1" applyBorder="1" applyAlignment="1">
      <alignment horizontal="left" vertical="center" wrapText="1"/>
    </xf>
    <xf numFmtId="0" fontId="16" fillId="9" borderId="20" xfId="0" applyFont="1" applyFill="1" applyBorder="1" applyAlignment="1">
      <alignment horizontal="left" vertical="center" wrapText="1"/>
    </xf>
    <xf numFmtId="0" fontId="16" fillId="9" borderId="21" xfId="0" applyFont="1" applyFill="1" applyBorder="1" applyAlignment="1">
      <alignment horizontal="left" vertical="center" wrapText="1"/>
    </xf>
    <xf numFmtId="0" fontId="18" fillId="12" borderId="4" xfId="0" applyFont="1" applyFill="1" applyBorder="1" applyAlignment="1">
      <alignment horizontal="left" vertical="center" wrapText="1"/>
    </xf>
    <xf numFmtId="0" fontId="18" fillId="12" borderId="3" xfId="0" applyFont="1" applyFill="1" applyBorder="1" applyAlignment="1">
      <alignment horizontal="left" vertical="center" wrapText="1"/>
    </xf>
    <xf numFmtId="0" fontId="5" fillId="12" borderId="27" xfId="0" applyFont="1" applyFill="1" applyBorder="1" applyAlignment="1">
      <alignment horizontal="center" vertical="center" wrapText="1"/>
    </xf>
    <xf numFmtId="0" fontId="5" fillId="12" borderId="45" xfId="0" applyFont="1" applyFill="1" applyBorder="1" applyAlignment="1">
      <alignment horizontal="center" vertical="center" wrapText="1"/>
    </xf>
    <xf numFmtId="0" fontId="4" fillId="13" borderId="19" xfId="0" applyFont="1" applyFill="1" applyBorder="1" applyAlignment="1">
      <alignment horizontal="right"/>
    </xf>
    <xf numFmtId="9" fontId="5" fillId="0" borderId="36" xfId="0" applyNumberFormat="1" applyFont="1" applyBorder="1" applyAlignment="1">
      <alignment horizontal="center" vertical="center"/>
    </xf>
    <xf numFmtId="9" fontId="5" fillId="0" borderId="26" xfId="0" applyNumberFormat="1" applyFont="1" applyBorder="1" applyAlignment="1">
      <alignment horizontal="center" vertical="center"/>
    </xf>
    <xf numFmtId="0" fontId="16" fillId="9" borderId="41" xfId="0" applyFont="1" applyFill="1" applyBorder="1" applyAlignment="1">
      <alignment horizontal="left" vertical="center" wrapText="1"/>
    </xf>
    <xf numFmtId="0" fontId="16" fillId="9" borderId="42" xfId="0" applyFont="1" applyFill="1" applyBorder="1" applyAlignment="1">
      <alignment horizontal="left" vertical="center" wrapText="1"/>
    </xf>
    <xf numFmtId="0" fontId="5" fillId="0" borderId="9" xfId="0" applyFont="1" applyBorder="1" applyAlignment="1">
      <alignment horizontal="center" vertical="center" wrapText="1"/>
    </xf>
    <xf numFmtId="0" fontId="5" fillId="0" borderId="44" xfId="0" applyFont="1" applyBorder="1" applyAlignment="1">
      <alignment horizontal="center" vertical="center" wrapText="1"/>
    </xf>
    <xf numFmtId="0" fontId="13" fillId="10" borderId="10" xfId="0" applyFont="1" applyFill="1" applyBorder="1" applyAlignment="1">
      <alignment horizontal="center" vertical="center" wrapText="1"/>
    </xf>
    <xf numFmtId="0" fontId="13" fillId="0" borderId="10" xfId="0" applyFont="1" applyBorder="1" applyAlignment="1">
      <alignment horizontal="left" vertical="center" wrapText="1"/>
    </xf>
    <xf numFmtId="9" fontId="5" fillId="0" borderId="12" xfId="0" applyNumberFormat="1" applyFont="1" applyBorder="1" applyAlignment="1">
      <alignment horizontal="center" vertical="center"/>
    </xf>
    <xf numFmtId="0" fontId="4" fillId="13" borderId="18" xfId="0" applyFont="1" applyFill="1" applyBorder="1" applyAlignment="1">
      <alignment horizontal="right"/>
    </xf>
    <xf numFmtId="0" fontId="4" fillId="13" borderId="21" xfId="0" applyFont="1" applyFill="1" applyBorder="1" applyAlignment="1">
      <alignment horizontal="right"/>
    </xf>
    <xf numFmtId="0" fontId="4" fillId="13" borderId="22" xfId="0" applyFont="1" applyFill="1" applyBorder="1" applyAlignment="1">
      <alignment horizontal="right"/>
    </xf>
    <xf numFmtId="0" fontId="5" fillId="0" borderId="31" xfId="0" applyFont="1" applyBorder="1" applyAlignment="1">
      <alignment horizontal="center" vertical="center"/>
    </xf>
    <xf numFmtId="0" fontId="5" fillId="0" borderId="37" xfId="0" applyFont="1" applyBorder="1" applyAlignment="1">
      <alignment horizontal="center" vertical="center"/>
    </xf>
    <xf numFmtId="0" fontId="6" fillId="0" borderId="32" xfId="0" applyFont="1" applyBorder="1" applyAlignment="1">
      <alignment horizontal="center" vertical="center"/>
    </xf>
    <xf numFmtId="0" fontId="6" fillId="0" borderId="4" xfId="0" applyFont="1" applyBorder="1" applyAlignment="1">
      <alignment horizontal="center" vertical="center"/>
    </xf>
    <xf numFmtId="0" fontId="6" fillId="0" borderId="38" xfId="0" applyFont="1" applyBorder="1" applyAlignment="1">
      <alignment horizontal="center" vertical="center"/>
    </xf>
    <xf numFmtId="0" fontId="13" fillId="10" borderId="32" xfId="0" applyFont="1" applyFill="1" applyBorder="1" applyAlignment="1">
      <alignment horizontal="left" vertical="center" wrapText="1"/>
    </xf>
    <xf numFmtId="0" fontId="13" fillId="10" borderId="38" xfId="0" applyFont="1" applyFill="1" applyBorder="1" applyAlignment="1">
      <alignment horizontal="left" vertical="center" wrapText="1"/>
    </xf>
    <xf numFmtId="0" fontId="13" fillId="0" borderId="3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38" xfId="0" applyFont="1" applyBorder="1" applyAlignment="1">
      <alignment horizontal="center" vertical="center" wrapText="1"/>
    </xf>
    <xf numFmtId="0" fontId="5" fillId="12" borderId="31" xfId="0" applyFont="1" applyFill="1" applyBorder="1" applyAlignment="1">
      <alignment horizontal="center" vertical="center"/>
    </xf>
    <xf numFmtId="0" fontId="13" fillId="12" borderId="32" xfId="0" applyFont="1" applyFill="1" applyBorder="1" applyAlignment="1">
      <alignment horizontal="center" vertical="center"/>
    </xf>
    <xf numFmtId="0" fontId="13" fillId="12" borderId="4" xfId="0" applyFont="1" applyFill="1" applyBorder="1" applyAlignment="1">
      <alignment horizontal="center" vertical="center"/>
    </xf>
    <xf numFmtId="0" fontId="6" fillId="12" borderId="32" xfId="0" applyFont="1" applyFill="1" applyBorder="1" applyAlignment="1">
      <alignment horizontal="left" vertical="center" wrapText="1"/>
    </xf>
    <xf numFmtId="0" fontId="13" fillId="12" borderId="32" xfId="0" applyFont="1" applyFill="1" applyBorder="1" applyAlignment="1">
      <alignment horizontal="left" vertical="center" wrapText="1"/>
    </xf>
    <xf numFmtId="0" fontId="5" fillId="12" borderId="17" xfId="0" applyFont="1" applyFill="1" applyBorder="1" applyAlignment="1">
      <alignment horizontal="center" vertical="center"/>
    </xf>
    <xf numFmtId="0" fontId="4" fillId="4" borderId="11" xfId="0" applyFont="1" applyFill="1" applyBorder="1" applyAlignment="1">
      <alignment horizontal="center" vertical="center"/>
    </xf>
    <xf numFmtId="0" fontId="17" fillId="4" borderId="12" xfId="0" applyFont="1" applyFill="1" applyBorder="1" applyAlignment="1">
      <alignment horizontal="center" vertical="center"/>
    </xf>
    <xf numFmtId="0" fontId="17" fillId="4" borderId="17" xfId="0" applyFont="1" applyFill="1" applyBorder="1" applyAlignment="1">
      <alignment horizontal="center" vertical="center"/>
    </xf>
    <xf numFmtId="0" fontId="16" fillId="9" borderId="22" xfId="0" applyFont="1" applyFill="1" applyBorder="1" applyAlignment="1">
      <alignment horizontal="left" vertical="center" wrapText="1"/>
    </xf>
    <xf numFmtId="0" fontId="5" fillId="0" borderId="26" xfId="0" applyFont="1" applyBorder="1" applyAlignment="1">
      <alignment horizontal="center" vertical="center"/>
    </xf>
    <xf numFmtId="0" fontId="2" fillId="0" borderId="0" xfId="0" applyFont="1" applyAlignment="1">
      <alignment horizontal="center"/>
    </xf>
    <xf numFmtId="0" fontId="2" fillId="0" borderId="0" xfId="0" applyFont="1" applyAlignment="1">
      <alignment horizontal="left" vertical="center"/>
    </xf>
    <xf numFmtId="0" fontId="4" fillId="4" borderId="8" xfId="0" applyFont="1" applyFill="1" applyBorder="1" applyAlignment="1">
      <alignment horizontal="center" vertical="center"/>
    </xf>
    <xf numFmtId="0" fontId="4" fillId="4" borderId="13" xfId="0" applyFont="1" applyFill="1" applyBorder="1" applyAlignment="1">
      <alignment horizontal="center" vertical="center"/>
    </xf>
    <xf numFmtId="0" fontId="4" fillId="4" borderId="9"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0" xfId="0" applyFont="1" applyFill="1" applyBorder="1" applyAlignment="1">
      <alignment horizontal="left" vertical="center"/>
    </xf>
    <xf numFmtId="0" fontId="4" fillId="4" borderId="15" xfId="0" applyFont="1" applyFill="1" applyBorder="1" applyAlignment="1">
      <alignment horizontal="left" vertical="center"/>
    </xf>
    <xf numFmtId="0" fontId="16" fillId="4" borderId="10" xfId="0" applyFont="1" applyFill="1" applyBorder="1" applyAlignment="1">
      <alignment horizontal="center" vertical="center"/>
    </xf>
    <xf numFmtId="0" fontId="16" fillId="4" borderId="15" xfId="0" applyFont="1" applyFill="1" applyBorder="1" applyAlignment="1">
      <alignment horizontal="center" vertical="center"/>
    </xf>
    <xf numFmtId="0" fontId="4" fillId="18" borderId="5" xfId="0" applyFont="1" applyFill="1" applyBorder="1" applyAlignment="1">
      <alignment horizontal="right" vertical="top" wrapText="1"/>
    </xf>
    <xf numFmtId="0" fontId="4" fillId="18" borderId="6" xfId="0" applyFont="1" applyFill="1" applyBorder="1" applyAlignment="1">
      <alignment horizontal="right" vertical="top" wrapText="1"/>
    </xf>
    <xf numFmtId="0" fontId="4" fillId="18" borderId="7" xfId="0" applyFont="1" applyFill="1" applyBorder="1" applyAlignment="1">
      <alignment horizontal="right" vertical="top" wrapText="1"/>
    </xf>
    <xf numFmtId="0" fontId="28" fillId="20" borderId="5" xfId="0" applyFont="1" applyFill="1" applyBorder="1" applyAlignment="1">
      <alignment horizontal="right" wrapText="1"/>
    </xf>
    <xf numFmtId="0" fontId="28" fillId="20" borderId="6" xfId="0" applyFont="1" applyFill="1" applyBorder="1" applyAlignment="1">
      <alignment horizontal="right" wrapText="1"/>
    </xf>
    <xf numFmtId="0" fontId="28" fillId="20" borderId="7" xfId="0" applyFont="1" applyFill="1" applyBorder="1" applyAlignment="1">
      <alignment horizontal="right" wrapText="1"/>
    </xf>
    <xf numFmtId="0" fontId="4" fillId="18" borderId="5" xfId="0" applyFont="1" applyFill="1" applyBorder="1" applyAlignment="1">
      <alignment horizontal="right" vertical="center"/>
    </xf>
    <xf numFmtId="0" fontId="4" fillId="18" borderId="6" xfId="0" applyFont="1" applyFill="1" applyBorder="1" applyAlignment="1">
      <alignment horizontal="right" vertical="center"/>
    </xf>
    <xf numFmtId="0" fontId="4" fillId="18" borderId="7" xfId="0" applyFont="1" applyFill="1" applyBorder="1" applyAlignment="1">
      <alignment horizontal="right" vertical="center"/>
    </xf>
    <xf numFmtId="0" fontId="23" fillId="0" borderId="2" xfId="0" applyFont="1" applyBorder="1" applyAlignment="1">
      <alignment horizontal="center" vertical="center" wrapText="1"/>
    </xf>
    <xf numFmtId="0" fontId="23" fillId="0" borderId="4"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30" xfId="0" applyFont="1" applyBorder="1" applyAlignment="1">
      <alignment horizontal="left" vertical="center" wrapText="1"/>
    </xf>
    <xf numFmtId="0" fontId="23" fillId="0" borderId="49" xfId="0" applyFont="1" applyBorder="1" applyAlignment="1">
      <alignment horizontal="left" vertical="center" wrapText="1"/>
    </xf>
    <xf numFmtId="0" fontId="23" fillId="0" borderId="35" xfId="0" applyFont="1" applyBorder="1" applyAlignment="1">
      <alignment horizontal="left" vertical="center" wrapText="1"/>
    </xf>
    <xf numFmtId="0" fontId="23" fillId="0" borderId="56" xfId="0" applyFont="1" applyBorder="1" applyAlignment="1">
      <alignment horizontal="left" vertical="center" wrapText="1"/>
    </xf>
    <xf numFmtId="0" fontId="23" fillId="0" borderId="24" xfId="0" applyFont="1" applyBorder="1" applyAlignment="1">
      <alignment horizontal="left" vertical="center" wrapText="1"/>
    </xf>
    <xf numFmtId="0" fontId="23" fillId="0" borderId="52" xfId="0" applyFont="1" applyBorder="1" applyAlignment="1">
      <alignment horizontal="left" vertical="center" wrapText="1"/>
    </xf>
    <xf numFmtId="0" fontId="23" fillId="0" borderId="5" xfId="0" applyFont="1" applyBorder="1" applyAlignment="1">
      <alignment horizontal="left" vertical="top" wrapText="1"/>
    </xf>
    <xf numFmtId="0" fontId="23" fillId="0" borderId="7" xfId="0" applyFont="1" applyBorder="1" applyAlignment="1">
      <alignment horizontal="left" vertical="top" wrapText="1"/>
    </xf>
    <xf numFmtId="0" fontId="22" fillId="0" borderId="5" xfId="0" applyFont="1" applyBorder="1" applyAlignment="1">
      <alignment horizontal="left" vertical="top" wrapText="1"/>
    </xf>
    <xf numFmtId="0" fontId="22" fillId="0" borderId="7" xfId="0" applyFont="1" applyBorder="1" applyAlignment="1">
      <alignment horizontal="left" vertical="top" wrapText="1"/>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23" fillId="0" borderId="1" xfId="0" applyFont="1" applyBorder="1" applyAlignment="1">
      <alignment horizontal="left" vertical="top" wrapText="1"/>
    </xf>
    <xf numFmtId="0" fontId="5" fillId="0" borderId="5" xfId="0" applyFont="1" applyBorder="1" applyAlignment="1">
      <alignment horizontal="left" wrapText="1"/>
    </xf>
    <xf numFmtId="0" fontId="5" fillId="0" borderId="7" xfId="0" applyFont="1" applyBorder="1" applyAlignment="1">
      <alignment horizontal="left" wrapText="1"/>
    </xf>
    <xf numFmtId="0" fontId="22" fillId="0" borderId="0" xfId="0" applyFont="1" applyAlignment="1">
      <alignment horizontal="left"/>
    </xf>
    <xf numFmtId="0" fontId="23" fillId="0" borderId="5" xfId="0" applyFont="1" applyBorder="1" applyAlignment="1">
      <alignment horizontal="left" wrapText="1"/>
    </xf>
    <xf numFmtId="0" fontId="23" fillId="0" borderId="7" xfId="0" applyFont="1" applyBorder="1" applyAlignment="1">
      <alignment horizontal="left" wrapText="1"/>
    </xf>
    <xf numFmtId="0" fontId="28" fillId="15" borderId="1"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31" fillId="0" borderId="0" xfId="0" applyFont="1" applyAlignment="1">
      <alignment horizontal="left" wrapText="1"/>
    </xf>
    <xf numFmtId="0" fontId="28" fillId="18" borderId="5" xfId="0" applyFont="1" applyFill="1" applyBorder="1" applyAlignment="1">
      <alignment horizontal="right" vertical="center" wrapText="1"/>
    </xf>
    <xf numFmtId="0" fontId="28" fillId="18" borderId="6" xfId="0" applyFont="1" applyFill="1" applyBorder="1" applyAlignment="1">
      <alignment horizontal="right" vertical="center" wrapText="1"/>
    </xf>
    <xf numFmtId="0" fontId="28" fillId="18" borderId="7" xfId="0" applyFont="1" applyFill="1" applyBorder="1" applyAlignment="1">
      <alignment horizontal="right" vertical="center" wrapText="1"/>
    </xf>
    <xf numFmtId="0" fontId="28" fillId="20" borderId="1" xfId="0" applyFont="1" applyFill="1" applyBorder="1" applyAlignment="1">
      <alignment horizontal="right" wrapText="1"/>
    </xf>
    <xf numFmtId="0" fontId="28" fillId="0" borderId="55" xfId="0" applyFont="1" applyBorder="1" applyAlignment="1">
      <alignment horizontal="left" wrapText="1"/>
    </xf>
    <xf numFmtId="0" fontId="23" fillId="0" borderId="2" xfId="0" applyFont="1" applyBorder="1" applyAlignment="1">
      <alignment horizontal="center" vertical="top" wrapText="1"/>
    </xf>
    <xf numFmtId="0" fontId="23" fillId="0" borderId="4" xfId="0" applyFont="1" applyBorder="1" applyAlignment="1">
      <alignment horizontal="center" vertical="top" wrapText="1"/>
    </xf>
    <xf numFmtId="0" fontId="23" fillId="0" borderId="3" xfId="0" applyFont="1" applyBorder="1" applyAlignment="1">
      <alignment horizontal="center" vertical="top" wrapText="1"/>
    </xf>
    <xf numFmtId="0" fontId="30" fillId="0" borderId="2" xfId="0" applyFont="1" applyBorder="1" applyAlignment="1">
      <alignment horizontal="center" vertical="center" wrapText="1"/>
    </xf>
    <xf numFmtId="0" fontId="30" fillId="0" borderId="4" xfId="0" applyFont="1" applyBorder="1" applyAlignment="1">
      <alignment horizontal="center" vertical="center" wrapText="1"/>
    </xf>
    <xf numFmtId="0" fontId="30" fillId="0" borderId="3" xfId="0" applyFont="1" applyBorder="1" applyAlignment="1">
      <alignment horizontal="center" vertical="center" wrapText="1"/>
    </xf>
    <xf numFmtId="0" fontId="30" fillId="0" borderId="2" xfId="0" applyFont="1" applyBorder="1" applyAlignment="1">
      <alignment horizontal="left" vertical="center" wrapText="1"/>
    </xf>
    <xf numFmtId="0" fontId="30" fillId="0" borderId="4" xfId="0" applyFont="1" applyBorder="1" applyAlignment="1">
      <alignment horizontal="left" vertical="center" wrapText="1"/>
    </xf>
    <xf numFmtId="0" fontId="30" fillId="0" borderId="3" xfId="0" applyFont="1" applyBorder="1" applyAlignment="1">
      <alignment horizontal="left" vertical="center" wrapText="1"/>
    </xf>
    <xf numFmtId="0" fontId="23" fillId="0" borderId="2" xfId="0" applyFont="1" applyBorder="1" applyAlignment="1">
      <alignment horizontal="left" vertical="center" wrapText="1"/>
    </xf>
    <xf numFmtId="0" fontId="23" fillId="0" borderId="4" xfId="0" applyFont="1" applyBorder="1" applyAlignment="1">
      <alignment horizontal="left" vertical="center" wrapText="1"/>
    </xf>
    <xf numFmtId="0" fontId="23" fillId="0" borderId="3" xfId="0" applyFont="1" applyBorder="1" applyAlignment="1">
      <alignment horizontal="left" vertical="center" wrapText="1"/>
    </xf>
    <xf numFmtId="0" fontId="31" fillId="0" borderId="2" xfId="0" applyFont="1" applyBorder="1" applyAlignment="1">
      <alignment horizontal="left" vertical="center" wrapText="1"/>
    </xf>
    <xf numFmtId="0" fontId="28" fillId="3" borderId="35" xfId="0" applyFont="1" applyFill="1" applyBorder="1" applyAlignment="1">
      <alignment horizontal="left" wrapText="1"/>
    </xf>
    <xf numFmtId="0" fontId="28" fillId="3" borderId="55" xfId="0" applyFont="1" applyFill="1" applyBorder="1" applyAlignment="1">
      <alignment horizontal="left" wrapText="1"/>
    </xf>
    <xf numFmtId="9" fontId="31" fillId="0" borderId="2" xfId="0" applyNumberFormat="1" applyFont="1" applyBorder="1" applyAlignment="1">
      <alignment horizontal="left" vertical="center" wrapText="1"/>
    </xf>
    <xf numFmtId="0" fontId="31" fillId="0" borderId="0" xfId="0" applyFont="1" applyAlignment="1">
      <alignment horizontal="left" vertical="top" wrapText="1"/>
    </xf>
    <xf numFmtId="0" fontId="28" fillId="3" borderId="30" xfId="0" applyFont="1" applyFill="1" applyBorder="1" applyAlignment="1">
      <alignment horizontal="left" wrapText="1"/>
    </xf>
    <xf numFmtId="0" fontId="28" fillId="3" borderId="6" xfId="0" applyFont="1" applyFill="1" applyBorder="1" applyAlignment="1">
      <alignment horizontal="left" wrapText="1"/>
    </xf>
    <xf numFmtId="0" fontId="30" fillId="19" borderId="2" xfId="0" applyFont="1" applyFill="1" applyBorder="1" applyAlignment="1">
      <alignment horizontal="left" vertical="center" wrapText="1"/>
    </xf>
    <xf numFmtId="0" fontId="30" fillId="19" borderId="4" xfId="0" applyFont="1" applyFill="1" applyBorder="1" applyAlignment="1">
      <alignment horizontal="left" vertical="center" wrapText="1"/>
    </xf>
    <xf numFmtId="0" fontId="30" fillId="19" borderId="3" xfId="0" applyFont="1" applyFill="1" applyBorder="1" applyAlignment="1">
      <alignment horizontal="left" vertical="center" wrapText="1"/>
    </xf>
    <xf numFmtId="0" fontId="30" fillId="0" borderId="2" xfId="0" applyFont="1" applyBorder="1" applyAlignment="1">
      <alignment horizontal="left" vertical="center"/>
    </xf>
    <xf numFmtId="0" fontId="30" fillId="0" borderId="4" xfId="0" applyFont="1" applyBorder="1" applyAlignment="1">
      <alignment horizontal="left" vertical="center"/>
    </xf>
    <xf numFmtId="0" fontId="30" fillId="0" borderId="3" xfId="0" applyFont="1" applyBorder="1" applyAlignment="1">
      <alignment horizontal="left" vertical="center"/>
    </xf>
    <xf numFmtId="0" fontId="28" fillId="3" borderId="5" xfId="0" applyFont="1" applyFill="1" applyBorder="1" applyAlignment="1">
      <alignment horizontal="left" wrapText="1"/>
    </xf>
    <xf numFmtId="0" fontId="30" fillId="0" borderId="2" xfId="0" applyFont="1" applyBorder="1" applyAlignment="1">
      <alignment horizontal="center" vertical="center"/>
    </xf>
    <xf numFmtId="0" fontId="30" fillId="0" borderId="4" xfId="0" applyFont="1" applyBorder="1" applyAlignment="1">
      <alignment horizontal="center" vertical="center"/>
    </xf>
    <xf numFmtId="0" fontId="30" fillId="0" borderId="3" xfId="0" applyFont="1" applyBorder="1" applyAlignment="1">
      <alignment horizontal="center" vertical="center"/>
    </xf>
    <xf numFmtId="0" fontId="2" fillId="0" borderId="0" xfId="0" applyFont="1" applyAlignment="1">
      <alignment horizontal="center" wrapText="1"/>
    </xf>
    <xf numFmtId="0" fontId="2" fillId="0" borderId="0" xfId="0" applyFont="1" applyAlignment="1">
      <alignment horizontal="left" wrapText="1"/>
    </xf>
    <xf numFmtId="0" fontId="4" fillId="21" borderId="1" xfId="0" applyFont="1" applyFill="1" applyBorder="1" applyAlignment="1">
      <alignment horizontal="right"/>
    </xf>
    <xf numFmtId="0" fontId="5" fillId="0" borderId="30" xfId="0" applyFont="1" applyBorder="1" applyAlignment="1">
      <alignment horizontal="left" vertical="center"/>
    </xf>
    <xf numFmtId="0" fontId="5" fillId="0" borderId="49" xfId="0" applyFont="1" applyBorder="1" applyAlignment="1">
      <alignment horizontal="left" vertical="center"/>
    </xf>
    <xf numFmtId="0" fontId="5" fillId="0" borderId="35" xfId="0" applyFont="1" applyBorder="1" applyAlignment="1">
      <alignment horizontal="left" vertical="center"/>
    </xf>
    <xf numFmtId="0" fontId="5" fillId="0" borderId="56" xfId="0" applyFont="1" applyBorder="1" applyAlignment="1">
      <alignment horizontal="left" vertical="center"/>
    </xf>
    <xf numFmtId="0" fontId="5" fillId="0" borderId="24" xfId="0" applyFont="1" applyBorder="1" applyAlignment="1">
      <alignment horizontal="left" vertical="center"/>
    </xf>
    <xf numFmtId="0" fontId="5" fillId="0" borderId="52" xfId="0" applyFont="1" applyBorder="1" applyAlignment="1">
      <alignment horizontal="left" vertical="center"/>
    </xf>
    <xf numFmtId="0" fontId="5" fillId="0" borderId="1" xfId="0" applyFont="1" applyBorder="1" applyAlignment="1">
      <alignment horizontal="left"/>
    </xf>
    <xf numFmtId="9" fontId="5" fillId="0" borderId="2" xfId="0" applyNumberFormat="1" applyFont="1" applyBorder="1" applyAlignment="1">
      <alignment horizontal="center" vertical="center"/>
    </xf>
    <xf numFmtId="9" fontId="5" fillId="0" borderId="4" xfId="0" applyNumberFormat="1" applyFont="1" applyBorder="1" applyAlignment="1">
      <alignment horizontal="center" vertical="center"/>
    </xf>
    <xf numFmtId="0" fontId="5" fillId="0" borderId="5" xfId="0" applyFont="1" applyBorder="1" applyAlignment="1">
      <alignment horizontal="left"/>
    </xf>
    <xf numFmtId="0" fontId="5" fillId="0" borderId="7" xfId="0" applyFont="1" applyBorder="1" applyAlignment="1">
      <alignment horizontal="left"/>
    </xf>
    <xf numFmtId="0" fontId="4" fillId="21" borderId="1" xfId="0" applyFont="1" applyFill="1" applyBorder="1" applyAlignment="1">
      <alignment horizontal="right" vertical="center"/>
    </xf>
    <xf numFmtId="0" fontId="5" fillId="0" borderId="5" xfId="0" applyFont="1" applyBorder="1" applyAlignment="1">
      <alignment horizontal="left" vertical="top" wrapText="1"/>
    </xf>
    <xf numFmtId="0" fontId="5" fillId="0" borderId="7" xfId="0" applyFont="1" applyBorder="1" applyAlignment="1">
      <alignment horizontal="left" vertical="top" wrapText="1"/>
    </xf>
    <xf numFmtId="0" fontId="4" fillId="21" borderId="5" xfId="0" applyFont="1" applyFill="1" applyBorder="1" applyAlignment="1">
      <alignment horizontal="right" vertical="center"/>
    </xf>
    <xf numFmtId="0" fontId="4" fillId="21" borderId="6" xfId="0" applyFont="1" applyFill="1" applyBorder="1" applyAlignment="1">
      <alignment horizontal="right" vertical="center"/>
    </xf>
    <xf numFmtId="0" fontId="4" fillId="21" borderId="7" xfId="0" applyFont="1" applyFill="1" applyBorder="1" applyAlignment="1">
      <alignment horizontal="right" vertical="center"/>
    </xf>
    <xf numFmtId="0" fontId="4" fillId="2" borderId="30"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5" fillId="0" borderId="5" xfId="0" applyFont="1" applyBorder="1" applyAlignment="1">
      <alignment horizontal="left" vertical="center" wrapText="1"/>
    </xf>
    <xf numFmtId="0" fontId="5" fillId="0" borderId="7" xfId="0" applyFont="1" applyBorder="1" applyAlignment="1">
      <alignment horizontal="left" vertical="center" wrapText="1"/>
    </xf>
    <xf numFmtId="0" fontId="5" fillId="0" borderId="5" xfId="0" applyFont="1" applyBorder="1" applyAlignment="1">
      <alignment horizontal="center" vertical="top" wrapText="1"/>
    </xf>
    <xf numFmtId="0" fontId="5" fillId="0" borderId="7" xfId="0" applyFont="1" applyBorder="1" applyAlignment="1">
      <alignment horizontal="center" vertical="top"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5" fillId="0" borderId="49" xfId="0" applyFont="1" applyBorder="1" applyAlignment="1">
      <alignment horizontal="center" vertical="center" wrapText="1"/>
    </xf>
    <xf numFmtId="0" fontId="5" fillId="0" borderId="56" xfId="0" applyFont="1" applyBorder="1" applyAlignment="1">
      <alignment horizontal="center" vertical="center" wrapText="1"/>
    </xf>
    <xf numFmtId="0" fontId="5" fillId="0" borderId="52" xfId="0" applyFont="1" applyBorder="1" applyAlignment="1">
      <alignment horizontal="center" vertical="center" wrapText="1"/>
    </xf>
    <xf numFmtId="0" fontId="4" fillId="21" borderId="5" xfId="0" applyFont="1" applyFill="1" applyBorder="1" applyAlignment="1">
      <alignment horizontal="right"/>
    </xf>
    <xf numFmtId="0" fontId="4" fillId="21" borderId="6" xfId="0" applyFont="1" applyFill="1" applyBorder="1" applyAlignment="1">
      <alignment horizontal="right"/>
    </xf>
    <xf numFmtId="0" fontId="4" fillId="21" borderId="7" xfId="0" applyFont="1" applyFill="1" applyBorder="1" applyAlignment="1">
      <alignment horizontal="right"/>
    </xf>
    <xf numFmtId="0" fontId="5" fillId="0" borderId="49" xfId="0" applyFont="1" applyBorder="1" applyAlignment="1">
      <alignment horizontal="center" vertical="center"/>
    </xf>
    <xf numFmtId="0" fontId="5" fillId="0" borderId="56" xfId="0" applyFont="1" applyBorder="1" applyAlignment="1">
      <alignment horizontal="center" vertical="center"/>
    </xf>
    <xf numFmtId="0" fontId="5" fillId="0" borderId="52" xfId="0" applyFont="1" applyBorder="1" applyAlignment="1">
      <alignment horizontal="center" vertical="center"/>
    </xf>
    <xf numFmtId="0" fontId="4" fillId="3" borderId="1" xfId="0" applyFont="1" applyFill="1" applyBorder="1" applyAlignment="1">
      <alignment horizontal="left"/>
    </xf>
    <xf numFmtId="0" fontId="5" fillId="11" borderId="1" xfId="0" applyFont="1" applyFill="1" applyBorder="1" applyAlignment="1">
      <alignment horizontal="center"/>
    </xf>
    <xf numFmtId="0" fontId="5" fillId="10" borderId="2" xfId="0" applyFont="1" applyFill="1" applyBorder="1" applyAlignment="1">
      <alignment horizontal="center"/>
    </xf>
    <xf numFmtId="0" fontId="5" fillId="10" borderId="4" xfId="0" applyFont="1" applyFill="1" applyBorder="1" applyAlignment="1">
      <alignment horizontal="center"/>
    </xf>
    <xf numFmtId="0" fontId="5" fillId="10" borderId="3" xfId="0" applyFont="1" applyFill="1" applyBorder="1" applyAlignment="1">
      <alignment horizontal="center"/>
    </xf>
    <xf numFmtId="0" fontId="5" fillId="0" borderId="2" xfId="0" applyFont="1" applyBorder="1" applyAlignment="1">
      <alignment horizontal="center"/>
    </xf>
    <xf numFmtId="0" fontId="5" fillId="0" borderId="4" xfId="0" applyFont="1" applyBorder="1" applyAlignment="1">
      <alignment horizontal="center"/>
    </xf>
    <xf numFmtId="0" fontId="5" fillId="0" borderId="3" xfId="0" applyFont="1" applyBorder="1" applyAlignment="1">
      <alignment horizontal="center"/>
    </xf>
    <xf numFmtId="0" fontId="5" fillId="10" borderId="2" xfId="0" applyFont="1" applyFill="1" applyBorder="1" applyAlignment="1">
      <alignment horizontal="left" vertical="center" wrapText="1"/>
    </xf>
    <xf numFmtId="0" fontId="5" fillId="10" borderId="4" xfId="0" applyFont="1" applyFill="1" applyBorder="1" applyAlignment="1">
      <alignment horizontal="left" vertical="center" wrapText="1"/>
    </xf>
    <xf numFmtId="0" fontId="5" fillId="10" borderId="3" xfId="0" applyFont="1" applyFill="1" applyBorder="1" applyAlignment="1">
      <alignment horizontal="left" vertical="center" wrapText="1"/>
    </xf>
    <xf numFmtId="0" fontId="5" fillId="11" borderId="2" xfId="0" applyFont="1" applyFill="1" applyBorder="1" applyAlignment="1">
      <alignment horizontal="center"/>
    </xf>
    <xf numFmtId="0" fontId="5" fillId="11" borderId="4" xfId="0" applyFont="1" applyFill="1" applyBorder="1" applyAlignment="1">
      <alignment horizontal="center"/>
    </xf>
    <xf numFmtId="0" fontId="5" fillId="11" borderId="3" xfId="0" applyFont="1" applyFill="1" applyBorder="1" applyAlignment="1">
      <alignment horizontal="center"/>
    </xf>
    <xf numFmtId="20" fontId="5" fillId="0" borderId="2" xfId="0" quotePrefix="1" applyNumberFormat="1" applyFont="1" applyBorder="1" applyAlignment="1">
      <alignment horizontal="center" vertical="center"/>
    </xf>
    <xf numFmtId="0" fontId="5" fillId="10" borderId="2" xfId="0" applyFont="1" applyFill="1" applyBorder="1" applyAlignment="1">
      <alignment horizontal="left" wrapText="1"/>
    </xf>
    <xf numFmtId="0" fontId="5" fillId="10" borderId="4" xfId="0" applyFont="1" applyFill="1" applyBorder="1" applyAlignment="1">
      <alignment horizontal="left" wrapText="1"/>
    </xf>
    <xf numFmtId="0" fontId="23" fillId="0" borderId="5" xfId="0" applyFont="1" applyBorder="1" applyAlignment="1">
      <alignment horizontal="left"/>
    </xf>
    <xf numFmtId="0" fontId="23" fillId="0" borderId="7" xfId="0" applyFont="1" applyBorder="1" applyAlignment="1">
      <alignment horizontal="left"/>
    </xf>
    <xf numFmtId="0" fontId="16" fillId="9" borderId="0" xfId="0" applyFont="1" applyFill="1" applyAlignment="1">
      <alignment horizontal="left" vertical="center" wrapText="1"/>
    </xf>
    <xf numFmtId="0" fontId="16" fillId="9" borderId="35" xfId="0" applyFont="1" applyFill="1" applyBorder="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9" fontId="5" fillId="0" borderId="17" xfId="0" applyNumberFormat="1" applyFont="1" applyBorder="1" applyAlignment="1">
      <alignment horizontal="center" vertical="center"/>
    </xf>
    <xf numFmtId="0" fontId="4" fillId="13" borderId="42" xfId="0" applyFont="1" applyFill="1" applyBorder="1" applyAlignment="1">
      <alignment horizontal="right"/>
    </xf>
    <xf numFmtId="0" fontId="4" fillId="13" borderId="57" xfId="0" applyFont="1" applyFill="1" applyBorder="1" applyAlignment="1">
      <alignment horizontal="right"/>
    </xf>
    <xf numFmtId="0" fontId="17" fillId="4" borderId="29" xfId="0" applyFont="1" applyFill="1" applyBorder="1" applyAlignment="1">
      <alignment horizontal="center" vertical="center"/>
    </xf>
    <xf numFmtId="0" fontId="16" fillId="9" borderId="1" xfId="0" applyFont="1" applyFill="1" applyBorder="1" applyAlignment="1">
      <alignment horizontal="left" vertical="center" wrapText="1"/>
    </xf>
    <xf numFmtId="0" fontId="13" fillId="0" borderId="1" xfId="0" applyFont="1" applyBorder="1" applyAlignment="1">
      <alignment horizontal="center" vertical="center" wrapText="1"/>
    </xf>
    <xf numFmtId="0" fontId="5" fillId="0" borderId="1" xfId="0" applyFont="1" applyBorder="1" applyAlignment="1">
      <alignment horizontal="center" vertical="center"/>
    </xf>
    <xf numFmtId="0" fontId="4" fillId="4" borderId="2" xfId="0" applyFont="1" applyFill="1" applyBorder="1" applyAlignment="1">
      <alignment horizontal="left" vertical="center"/>
    </xf>
    <xf numFmtId="0" fontId="16" fillId="4" borderId="2" xfId="0" applyFont="1" applyFill="1" applyBorder="1" applyAlignment="1">
      <alignment horizontal="center" vertical="center"/>
    </xf>
    <xf numFmtId="0" fontId="7" fillId="0" borderId="1" xfId="0" applyFont="1" applyBorder="1" applyAlignment="1">
      <alignment horizontal="left" vertical="top"/>
    </xf>
    <xf numFmtId="0" fontId="22" fillId="0" borderId="2" xfId="0" applyFont="1" applyBorder="1" applyAlignment="1">
      <alignment horizontal="center" vertical="top"/>
    </xf>
    <xf numFmtId="0" fontId="22" fillId="0" borderId="4" xfId="0" applyFont="1" applyBorder="1" applyAlignment="1">
      <alignment horizontal="center" vertical="top"/>
    </xf>
    <xf numFmtId="0" fontId="22" fillId="0" borderId="3" xfId="0" applyFont="1" applyBorder="1" applyAlignment="1">
      <alignment horizontal="center" vertical="top"/>
    </xf>
    <xf numFmtId="0" fontId="22" fillId="0" borderId="2" xfId="0" applyFont="1" applyBorder="1" applyAlignment="1">
      <alignment horizontal="left" vertical="top" wrapText="1"/>
    </xf>
    <xf numFmtId="0" fontId="22" fillId="0" borderId="4" xfId="0" applyFont="1" applyBorder="1" applyAlignment="1">
      <alignment horizontal="left" vertical="top" wrapText="1"/>
    </xf>
    <xf numFmtId="0" fontId="22" fillId="0" borderId="3" xfId="0" applyFont="1" applyBorder="1" applyAlignment="1">
      <alignment horizontal="left" vertical="top" wrapText="1"/>
    </xf>
    <xf numFmtId="0" fontId="22" fillId="0" borderId="1" xfId="0" applyFont="1" applyBorder="1" applyAlignment="1">
      <alignment horizontal="center" vertical="top"/>
    </xf>
    <xf numFmtId="0" fontId="7" fillId="0" borderId="1" xfId="0" applyFont="1" applyBorder="1" applyAlignment="1">
      <alignment horizontal="right" vertical="top"/>
    </xf>
    <xf numFmtId="0" fontId="22" fillId="0" borderId="2" xfId="0" applyFont="1" applyBorder="1" applyAlignment="1">
      <alignment horizontal="left" vertical="top"/>
    </xf>
    <xf numFmtId="0" fontId="22" fillId="0" borderId="4" xfId="0" applyFont="1" applyBorder="1" applyAlignment="1">
      <alignment horizontal="left" vertical="top"/>
    </xf>
    <xf numFmtId="0" fontId="22" fillId="0" borderId="3" xfId="0" applyFont="1" applyBorder="1" applyAlignment="1">
      <alignment horizontal="left" vertical="top"/>
    </xf>
    <xf numFmtId="0" fontId="27" fillId="15" borderId="35" xfId="0" applyFont="1" applyFill="1" applyBorder="1" applyAlignment="1">
      <alignment horizontal="center" wrapText="1"/>
    </xf>
    <xf numFmtId="0" fontId="4" fillId="0" borderId="1" xfId="0" applyFont="1" applyBorder="1" applyAlignment="1">
      <alignment horizontal="left"/>
    </xf>
    <xf numFmtId="0" fontId="22" fillId="0" borderId="1" xfId="0" applyFont="1" applyBorder="1" applyAlignment="1">
      <alignment horizontal="left" vertical="top"/>
    </xf>
    <xf numFmtId="0" fontId="22" fillId="0" borderId="1" xfId="0" applyFont="1" applyBorder="1" applyAlignment="1">
      <alignment horizontal="left" vertical="top" wrapText="1"/>
    </xf>
    <xf numFmtId="0" fontId="37" fillId="0" borderId="0" xfId="0" applyFont="1" applyAlignment="1">
      <alignment horizontal="center"/>
    </xf>
    <xf numFmtId="0" fontId="4" fillId="15" borderId="1" xfId="0" applyFont="1" applyFill="1" applyBorder="1" applyAlignment="1">
      <alignment horizontal="center" vertical="center"/>
    </xf>
    <xf numFmtId="0" fontId="4" fillId="15" borderId="1" xfId="0" applyFont="1" applyFill="1" applyBorder="1" applyAlignment="1">
      <alignment horizontal="center" vertical="center" wrapText="1"/>
    </xf>
    <xf numFmtId="0" fontId="5" fillId="0" borderId="30" xfId="0" applyFont="1" applyBorder="1" applyAlignment="1">
      <alignment horizontal="left" vertical="center" wrapText="1"/>
    </xf>
    <xf numFmtId="0" fontId="5" fillId="0" borderId="49" xfId="0" applyFont="1" applyBorder="1" applyAlignment="1">
      <alignment horizontal="left" vertical="center" wrapText="1"/>
    </xf>
    <xf numFmtId="0" fontId="5" fillId="0" borderId="35" xfId="0" applyFont="1" applyBorder="1" applyAlignment="1">
      <alignment horizontal="left" vertical="center" wrapText="1"/>
    </xf>
    <xf numFmtId="0" fontId="5" fillId="0" borderId="56" xfId="0" applyFont="1" applyBorder="1" applyAlignment="1">
      <alignment horizontal="left" vertical="center" wrapText="1"/>
    </xf>
    <xf numFmtId="0" fontId="5" fillId="0" borderId="24" xfId="0" applyFont="1" applyBorder="1" applyAlignment="1">
      <alignment horizontal="left" vertical="center" wrapText="1"/>
    </xf>
    <xf numFmtId="0" fontId="5" fillId="0" borderId="52" xfId="0" applyFont="1" applyBorder="1" applyAlignment="1">
      <alignment horizontal="left" vertical="center" wrapText="1"/>
    </xf>
    <xf numFmtId="0" fontId="5" fillId="0" borderId="0" xfId="0" applyFont="1" applyAlignment="1">
      <alignment horizontal="center" vertical="center"/>
    </xf>
    <xf numFmtId="0" fontId="5" fillId="0" borderId="5" xfId="0" applyFont="1" applyBorder="1" applyAlignment="1">
      <alignment horizontal="left" vertical="center"/>
    </xf>
    <xf numFmtId="0" fontId="5" fillId="0" borderId="7" xfId="0" applyFont="1" applyBorder="1" applyAlignment="1">
      <alignment horizontal="left" vertical="center"/>
    </xf>
    <xf numFmtId="0" fontId="5" fillId="0" borderId="1" xfId="0" applyFont="1" applyBorder="1" applyAlignment="1">
      <alignment horizontal="left" vertical="center"/>
    </xf>
    <xf numFmtId="0" fontId="4" fillId="2" borderId="49" xfId="0" applyFont="1" applyFill="1" applyBorder="1" applyAlignment="1">
      <alignment horizontal="center" vertical="center" wrapText="1"/>
    </xf>
    <xf numFmtId="0" fontId="4" fillId="2" borderId="52" xfId="0" applyFont="1" applyFill="1" applyBorder="1" applyAlignment="1">
      <alignment horizontal="center" vertical="center" wrapText="1"/>
    </xf>
    <xf numFmtId="0" fontId="4" fillId="2" borderId="30" xfId="0" applyFont="1" applyFill="1" applyBorder="1" applyAlignment="1">
      <alignment horizontal="center" vertical="center"/>
    </xf>
    <xf numFmtId="0" fontId="4" fillId="2" borderId="49" xfId="0" applyFont="1" applyFill="1" applyBorder="1" applyAlignment="1">
      <alignment horizontal="center" vertical="center"/>
    </xf>
    <xf numFmtId="0" fontId="4" fillId="2" borderId="24" xfId="0" applyFont="1" applyFill="1" applyBorder="1" applyAlignment="1">
      <alignment horizontal="center" vertical="center"/>
    </xf>
    <xf numFmtId="0" fontId="4" fillId="2" borderId="52" xfId="0" applyFont="1" applyFill="1" applyBorder="1" applyAlignment="1">
      <alignment horizontal="center" vertical="center"/>
    </xf>
    <xf numFmtId="0" fontId="4" fillId="3" borderId="5" xfId="0" applyFont="1" applyFill="1" applyBorder="1" applyAlignment="1">
      <alignment horizontal="left"/>
    </xf>
    <xf numFmtId="0" fontId="4" fillId="3" borderId="6" xfId="0" applyFont="1" applyFill="1" applyBorder="1" applyAlignment="1">
      <alignment horizontal="left"/>
    </xf>
    <xf numFmtId="0" fontId="4" fillId="3" borderId="7" xfId="0" applyFont="1" applyFill="1" applyBorder="1" applyAlignment="1">
      <alignment horizontal="left"/>
    </xf>
    <xf numFmtId="0" fontId="5" fillId="0" borderId="2" xfId="0" applyFont="1" applyBorder="1" applyAlignment="1">
      <alignment horizontal="left" vertical="top" wrapText="1"/>
    </xf>
    <xf numFmtId="0" fontId="5" fillId="0" borderId="4" xfId="0" applyFont="1" applyBorder="1" applyAlignment="1">
      <alignment horizontal="left" vertical="top" wrapText="1"/>
    </xf>
    <xf numFmtId="0" fontId="5" fillId="0" borderId="3" xfId="0" applyFont="1" applyBorder="1" applyAlignment="1">
      <alignment horizontal="left" vertical="top"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22" fillId="0" borderId="2" xfId="0" applyFont="1" applyBorder="1" applyAlignment="1">
      <alignment horizontal="left" vertical="center" wrapText="1"/>
    </xf>
    <xf numFmtId="0" fontId="22" fillId="0" borderId="4" xfId="0" applyFont="1" applyBorder="1" applyAlignment="1">
      <alignment horizontal="left" vertical="center" wrapText="1"/>
    </xf>
    <xf numFmtId="0" fontId="22" fillId="0" borderId="3" xfId="0" applyFont="1" applyBorder="1" applyAlignment="1">
      <alignment horizontal="left" vertical="center" wrapText="1"/>
    </xf>
    <xf numFmtId="9" fontId="5" fillId="0" borderId="1" xfId="0" applyNumberFormat="1" applyFont="1" applyBorder="1" applyAlignment="1">
      <alignment horizontal="center" vertical="center"/>
    </xf>
    <xf numFmtId="0" fontId="22" fillId="0" borderId="2" xfId="0" applyFont="1" applyBorder="1" applyAlignment="1">
      <alignment horizontal="left" wrapText="1"/>
    </xf>
    <xf numFmtId="0" fontId="22" fillId="0" borderId="3" xfId="0" applyFont="1" applyBorder="1" applyAlignment="1">
      <alignment horizontal="left" wrapText="1"/>
    </xf>
    <xf numFmtId="0" fontId="4" fillId="21" borderId="5" xfId="0" applyFont="1" applyFill="1" applyBorder="1" applyAlignment="1">
      <alignment horizontal="right" wrapText="1"/>
    </xf>
    <xf numFmtId="0" fontId="4" fillId="21" borderId="6" xfId="0" applyFont="1" applyFill="1" applyBorder="1" applyAlignment="1">
      <alignment horizontal="right" wrapText="1"/>
    </xf>
    <xf numFmtId="0" fontId="4" fillId="21" borderId="7" xfId="0" applyFont="1" applyFill="1" applyBorder="1" applyAlignment="1">
      <alignment horizontal="right" wrapText="1"/>
    </xf>
    <xf numFmtId="0" fontId="5" fillId="0" borderId="30" xfId="0" applyFont="1" applyBorder="1" applyAlignment="1">
      <alignment horizontal="left" vertical="top"/>
    </xf>
    <xf numFmtId="0" fontId="5" fillId="0" borderId="49" xfId="0" applyFont="1" applyBorder="1" applyAlignment="1">
      <alignment horizontal="left" vertical="top"/>
    </xf>
    <xf numFmtId="0" fontId="5" fillId="0" borderId="35" xfId="0" applyFont="1" applyBorder="1" applyAlignment="1">
      <alignment horizontal="left" vertical="top"/>
    </xf>
    <xf numFmtId="0" fontId="5" fillId="0" borderId="56" xfId="0" applyFont="1" applyBorder="1" applyAlignment="1">
      <alignment horizontal="left" vertical="top"/>
    </xf>
    <xf numFmtId="0" fontId="5" fillId="0" borderId="24" xfId="0" applyFont="1" applyBorder="1" applyAlignment="1">
      <alignment horizontal="left" vertical="top"/>
    </xf>
    <xf numFmtId="0" fontId="5" fillId="0" borderId="52" xfId="0" applyFont="1" applyBorder="1" applyAlignment="1">
      <alignment horizontal="left" vertical="top"/>
    </xf>
    <xf numFmtId="0" fontId="5" fillId="0" borderId="5" xfId="0" applyFont="1" applyBorder="1" applyAlignment="1">
      <alignment horizontal="left" vertical="top"/>
    </xf>
    <xf numFmtId="0" fontId="5" fillId="0" borderId="7" xfId="0" applyFont="1" applyBorder="1" applyAlignment="1">
      <alignment horizontal="left" vertical="top"/>
    </xf>
    <xf numFmtId="0" fontId="4" fillId="21" borderId="1" xfId="0" applyFont="1" applyFill="1" applyBorder="1" applyAlignment="1">
      <alignment horizontal="right" wrapText="1"/>
    </xf>
    <xf numFmtId="0" fontId="4" fillId="0" borderId="55" xfId="0" applyFont="1" applyBorder="1" applyAlignment="1">
      <alignment horizontal="left" wrapText="1"/>
    </xf>
    <xf numFmtId="0" fontId="0" fillId="0" borderId="4" xfId="0" applyBorder="1" applyAlignment="1">
      <alignment horizontal="left" vertical="top"/>
    </xf>
    <xf numFmtId="0" fontId="0" fillId="0" borderId="3" xfId="0" applyBorder="1" applyAlignment="1">
      <alignment horizontal="left" vertical="top"/>
    </xf>
    <xf numFmtId="0" fontId="0" fillId="0" borderId="2" xfId="0" applyBorder="1" applyAlignment="1">
      <alignment horizontal="left" vertical="top"/>
    </xf>
    <xf numFmtId="0" fontId="0" fillId="0" borderId="4" xfId="0" applyBorder="1" applyAlignment="1">
      <alignment horizontal="left" vertical="top" wrapText="1"/>
    </xf>
    <xf numFmtId="0" fontId="4" fillId="3" borderId="5" xfId="0" applyFont="1" applyFill="1" applyBorder="1" applyAlignment="1">
      <alignment horizontal="left" wrapText="1"/>
    </xf>
    <xf numFmtId="0" fontId="4" fillId="3" borderId="6" xfId="0" applyFont="1" applyFill="1" applyBorder="1" applyAlignment="1">
      <alignment horizontal="left" wrapText="1"/>
    </xf>
    <xf numFmtId="0" fontId="4" fillId="0" borderId="2" xfId="0" applyFont="1" applyBorder="1" applyAlignment="1">
      <alignment horizontal="left" vertical="top" wrapText="1"/>
    </xf>
    <xf numFmtId="0" fontId="4" fillId="0" borderId="4" xfId="0" applyFont="1" applyBorder="1" applyAlignment="1">
      <alignment horizontal="left" vertical="top" wrapText="1"/>
    </xf>
    <xf numFmtId="0" fontId="4" fillId="0" borderId="3" xfId="0" applyFont="1" applyBorder="1" applyAlignment="1">
      <alignment horizontal="left" vertical="top" wrapText="1"/>
    </xf>
    <xf numFmtId="0" fontId="0" fillId="0" borderId="30" xfId="0" applyBorder="1" applyAlignment="1">
      <alignment horizontal="left" vertical="top"/>
    </xf>
    <xf numFmtId="0" fontId="0" fillId="0" borderId="35" xfId="0" applyBorder="1" applyAlignment="1">
      <alignment horizontal="left" vertical="top"/>
    </xf>
    <xf numFmtId="0" fontId="0" fillId="0" borderId="24" xfId="0" applyBorder="1" applyAlignment="1">
      <alignment horizontal="left" vertical="top"/>
    </xf>
    <xf numFmtId="0" fontId="0" fillId="0" borderId="2" xfId="0" applyBorder="1" applyAlignment="1">
      <alignment horizontal="left" vertical="top" wrapText="1"/>
    </xf>
    <xf numFmtId="0" fontId="0" fillId="0" borderId="3" xfId="0" applyBorder="1" applyAlignment="1">
      <alignment horizontal="left" vertical="top" wrapText="1"/>
    </xf>
    <xf numFmtId="0" fontId="41" fillId="0" borderId="1" xfId="0" applyFont="1" applyBorder="1" applyAlignment="1">
      <alignment horizontal="left"/>
    </xf>
    <xf numFmtId="0" fontId="44" fillId="0" borderId="2" xfId="0" applyFont="1" applyBorder="1" applyAlignment="1">
      <alignment horizontal="center" vertical="center"/>
    </xf>
    <xf numFmtId="0" fontId="44" fillId="0" borderId="4" xfId="0" applyFont="1" applyBorder="1" applyAlignment="1">
      <alignment horizontal="center" vertical="center"/>
    </xf>
    <xf numFmtId="0" fontId="44" fillId="0" borderId="3" xfId="0" applyFont="1" applyBorder="1" applyAlignment="1">
      <alignment horizontal="center" vertical="center"/>
    </xf>
    <xf numFmtId="0" fontId="44" fillId="0" borderId="2" xfId="0" applyFont="1" applyBorder="1" applyAlignment="1">
      <alignment horizontal="center" vertical="top"/>
    </xf>
    <xf numFmtId="0" fontId="44" fillId="0" borderId="4" xfId="0" applyFont="1" applyBorder="1" applyAlignment="1">
      <alignment horizontal="center" vertical="top"/>
    </xf>
    <xf numFmtId="0" fontId="44" fillId="0" borderId="3" xfId="0" applyFont="1" applyBorder="1" applyAlignment="1">
      <alignment horizontal="center" vertical="top"/>
    </xf>
    <xf numFmtId="0" fontId="44" fillId="0" borderId="2" xfId="0" applyFont="1" applyBorder="1" applyAlignment="1">
      <alignment horizontal="left" vertical="top" wrapText="1"/>
    </xf>
    <xf numFmtId="0" fontId="44" fillId="0" borderId="4" xfId="0" applyFont="1" applyBorder="1" applyAlignment="1">
      <alignment horizontal="left" vertical="top" wrapText="1"/>
    </xf>
    <xf numFmtId="0" fontId="44" fillId="0" borderId="3" xfId="0" applyFont="1" applyBorder="1" applyAlignment="1">
      <alignment horizontal="left" vertical="top" wrapText="1"/>
    </xf>
    <xf numFmtId="0" fontId="42" fillId="0" borderId="2" xfId="0" applyFont="1" applyBorder="1" applyAlignment="1">
      <alignment horizontal="left" vertical="top" wrapText="1"/>
    </xf>
    <xf numFmtId="0" fontId="42" fillId="0" borderId="4" xfId="0" applyFont="1" applyBorder="1" applyAlignment="1">
      <alignment horizontal="left" vertical="top" wrapText="1"/>
    </xf>
    <xf numFmtId="0" fontId="42" fillId="0" borderId="3" xfId="0" applyFont="1" applyBorder="1" applyAlignment="1">
      <alignment horizontal="left" vertical="top" wrapText="1"/>
    </xf>
    <xf numFmtId="0" fontId="5" fillId="0" borderId="1" xfId="0" applyFont="1" applyBorder="1" applyAlignment="1">
      <alignment horizontal="left" vertical="top" wrapText="1"/>
    </xf>
    <xf numFmtId="0" fontId="40" fillId="0" borderId="0" xfId="0" applyFont="1" applyAlignment="1">
      <alignment horizontal="center"/>
    </xf>
    <xf numFmtId="0" fontId="41" fillId="15" borderId="1" xfId="0" applyFont="1" applyFill="1" applyBorder="1" applyAlignment="1">
      <alignment horizontal="center" vertical="center"/>
    </xf>
    <xf numFmtId="0" fontId="41" fillId="15" borderId="1" xfId="0" applyFont="1" applyFill="1" applyBorder="1" applyAlignment="1">
      <alignment horizontal="center" vertical="center" wrapText="1"/>
    </xf>
    <xf numFmtId="0" fontId="4" fillId="0" borderId="1" xfId="0" applyFont="1" applyBorder="1" applyAlignment="1">
      <alignment horizontal="right"/>
    </xf>
    <xf numFmtId="0" fontId="5" fillId="10" borderId="5" xfId="0" applyFont="1" applyFill="1" applyBorder="1" applyAlignment="1">
      <alignment vertical="center" wrapText="1"/>
    </xf>
    <xf numFmtId="0" fontId="4" fillId="23" borderId="1" xfId="0" applyFont="1" applyFill="1" applyBorder="1" applyAlignment="1">
      <alignment horizontal="right"/>
    </xf>
    <xf numFmtId="164" fontId="5" fillId="0" borderId="1" xfId="1" applyNumberFormat="1" applyFont="1" applyFill="1" applyBorder="1" applyAlignment="1">
      <alignment horizontal="right" vertical="center"/>
    </xf>
    <xf numFmtId="164" fontId="5" fillId="0" borderId="1" xfId="0" applyNumberFormat="1" applyFont="1" applyBorder="1" applyAlignment="1">
      <alignment vertical="center"/>
    </xf>
    <xf numFmtId="0" fontId="4" fillId="25" borderId="1" xfId="0" applyFont="1" applyFill="1" applyBorder="1" applyAlignment="1">
      <alignment horizontal="right" vertical="center"/>
    </xf>
    <xf numFmtId="164" fontId="4" fillId="10" borderId="1" xfId="1" applyNumberFormat="1" applyFont="1" applyFill="1" applyBorder="1"/>
    <xf numFmtId="0" fontId="5" fillId="10" borderId="2" xfId="0" applyFont="1" applyFill="1" applyBorder="1" applyAlignment="1">
      <alignment horizontal="center" vertical="center"/>
    </xf>
    <xf numFmtId="0" fontId="5" fillId="10" borderId="4" xfId="0" applyFont="1" applyFill="1" applyBorder="1" applyAlignment="1">
      <alignment horizontal="center" vertical="center"/>
    </xf>
    <xf numFmtId="0" fontId="5" fillId="10" borderId="3" xfId="0" applyFont="1" applyFill="1" applyBorder="1" applyAlignment="1">
      <alignment horizontal="center" vertical="center"/>
    </xf>
    <xf numFmtId="0" fontId="48" fillId="10" borderId="1" xfId="0" applyFont="1" applyFill="1" applyBorder="1" applyAlignment="1">
      <alignment horizontal="left" vertical="center" wrapText="1"/>
    </xf>
    <xf numFmtId="0" fontId="13" fillId="0" borderId="2" xfId="0" applyFont="1" applyBorder="1" applyAlignment="1">
      <alignment horizontal="left" vertical="center"/>
    </xf>
    <xf numFmtId="0" fontId="44" fillId="5" borderId="1" xfId="0" applyFont="1" applyFill="1" applyBorder="1" applyAlignment="1">
      <alignment horizontal="left" vertical="top"/>
    </xf>
    <xf numFmtId="0" fontId="47" fillId="5" borderId="3" xfId="0" applyFont="1" applyFill="1" applyBorder="1" applyAlignment="1">
      <alignment horizontal="left" vertical="top"/>
    </xf>
    <xf numFmtId="0" fontId="22" fillId="18" borderId="1" xfId="0" applyFont="1" applyFill="1" applyBorder="1" applyAlignment="1">
      <alignment horizontal="left" vertical="top"/>
    </xf>
    <xf numFmtId="0" fontId="22" fillId="16" borderId="1" xfId="0" applyFont="1" applyFill="1" applyBorder="1" applyAlignment="1">
      <alignment horizontal="left" vertical="top"/>
    </xf>
  </cellXfs>
  <cellStyles count="3">
    <cellStyle name="Comma" xfId="1" builtinId="3"/>
    <cellStyle name="Comma [0]" xfId="2" builtinId="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9DAE1-360A-4257-9C84-CD65FF663E48}">
  <dimension ref="A2:W87"/>
  <sheetViews>
    <sheetView tabSelected="1" workbookViewId="0"/>
  </sheetViews>
  <sheetFormatPr defaultRowHeight="14.5"/>
  <cols>
    <col min="3" max="3" width="14.1796875" customWidth="1"/>
    <col min="4" max="4" width="20.81640625" customWidth="1"/>
    <col min="5" max="5" width="11.26953125" customWidth="1"/>
    <col min="6" max="6" width="4" customWidth="1"/>
    <col min="7" max="7" width="3.81640625" customWidth="1"/>
    <col min="8" max="8" width="4.81640625" customWidth="1"/>
    <col min="9" max="9" width="4.453125" customWidth="1"/>
    <col min="10" max="10" width="4.26953125" customWidth="1"/>
    <col min="11" max="11" width="5" customWidth="1"/>
    <col min="12" max="12" width="4.54296875" customWidth="1"/>
    <col min="13" max="13" width="4.81640625" customWidth="1"/>
    <col min="14" max="14" width="4.453125" customWidth="1"/>
    <col min="15" max="15" width="4.54296875" customWidth="1"/>
    <col min="16" max="16" width="5.453125" customWidth="1"/>
    <col min="17" max="17" width="5.26953125" customWidth="1"/>
    <col min="23" max="23" width="11.26953125" customWidth="1"/>
  </cols>
  <sheetData>
    <row r="2" spans="1:23" ht="18.5">
      <c r="A2" s="521" t="s">
        <v>0</v>
      </c>
      <c r="B2" s="521"/>
      <c r="C2" s="521"/>
      <c r="D2" s="521"/>
      <c r="E2" s="521"/>
      <c r="F2" s="521"/>
      <c r="G2" s="521"/>
      <c r="H2" s="521"/>
      <c r="I2" s="521"/>
      <c r="J2" s="521"/>
      <c r="K2" s="521"/>
      <c r="L2" s="521"/>
      <c r="M2" s="521"/>
      <c r="N2" s="521"/>
      <c r="O2" s="521"/>
      <c r="P2" s="521"/>
      <c r="Q2" s="521"/>
      <c r="R2" s="521"/>
      <c r="S2" s="521"/>
      <c r="T2" s="521"/>
      <c r="U2" s="521"/>
      <c r="V2" s="521"/>
    </row>
    <row r="3" spans="1:23" ht="18.5">
      <c r="A3" s="522" t="s">
        <v>1</v>
      </c>
      <c r="B3" s="522"/>
      <c r="C3" s="522"/>
      <c r="D3" s="522"/>
      <c r="E3" s="522"/>
      <c r="F3" s="522"/>
      <c r="G3" s="522"/>
      <c r="H3" s="522"/>
      <c r="I3" s="522"/>
      <c r="J3" s="522"/>
      <c r="K3" s="522"/>
      <c r="L3" s="522"/>
      <c r="M3" s="522"/>
      <c r="N3" s="522"/>
      <c r="O3" s="522"/>
      <c r="P3" s="522"/>
      <c r="Q3" s="522"/>
      <c r="R3" s="522"/>
      <c r="S3" s="522"/>
      <c r="T3" s="522"/>
      <c r="U3" s="522"/>
      <c r="V3" s="522"/>
    </row>
    <row r="4" spans="1:23" ht="18.5">
      <c r="A4" s="522" t="s">
        <v>2</v>
      </c>
      <c r="B4" s="522"/>
      <c r="C4" s="522"/>
      <c r="D4" s="522"/>
      <c r="E4" s="522"/>
      <c r="F4" s="522"/>
      <c r="G4" s="522"/>
      <c r="H4" s="522"/>
      <c r="I4" s="522"/>
      <c r="J4" s="522"/>
      <c r="K4" s="522"/>
      <c r="L4" s="522"/>
      <c r="M4" s="522"/>
      <c r="N4" s="522"/>
      <c r="O4" s="522"/>
      <c r="P4" s="522"/>
      <c r="Q4" s="522"/>
      <c r="R4" s="522"/>
      <c r="S4" s="522"/>
      <c r="T4" s="522"/>
      <c r="U4" s="522"/>
      <c r="V4" s="522"/>
    </row>
    <row r="5" spans="1:23">
      <c r="A5" s="1"/>
    </row>
    <row r="6" spans="1:23" ht="18.5">
      <c r="A6" s="523" t="s">
        <v>3</v>
      </c>
      <c r="B6" s="523"/>
      <c r="C6" s="523"/>
      <c r="D6" s="523"/>
      <c r="E6" s="523"/>
      <c r="F6" s="523"/>
      <c r="G6" s="523"/>
      <c r="H6" s="523"/>
      <c r="I6" s="523"/>
      <c r="J6" s="523"/>
      <c r="K6" s="523"/>
      <c r="L6" s="523"/>
      <c r="M6" s="523"/>
      <c r="N6" s="523"/>
      <c r="O6" s="523"/>
      <c r="P6" s="523"/>
      <c r="Q6" s="523"/>
      <c r="R6" s="523"/>
      <c r="S6" s="523"/>
      <c r="T6" s="523"/>
      <c r="U6" s="523"/>
      <c r="V6" s="523"/>
    </row>
    <row r="8" spans="1:23" ht="15" customHeight="1">
      <c r="A8" s="517" t="s">
        <v>4</v>
      </c>
      <c r="B8" s="517" t="s">
        <v>5</v>
      </c>
      <c r="C8" s="517" t="s">
        <v>6</v>
      </c>
      <c r="D8" s="517" t="s">
        <v>7</v>
      </c>
      <c r="E8" s="517" t="s">
        <v>8</v>
      </c>
      <c r="F8" s="517" t="s">
        <v>9</v>
      </c>
      <c r="G8" s="517"/>
      <c r="H8" s="517"/>
      <c r="I8" s="517"/>
      <c r="J8" s="517"/>
      <c r="K8" s="517"/>
      <c r="L8" s="517"/>
      <c r="M8" s="517"/>
      <c r="N8" s="517"/>
      <c r="O8" s="517"/>
      <c r="P8" s="517"/>
      <c r="Q8" s="517"/>
      <c r="R8" s="517" t="s">
        <v>10</v>
      </c>
      <c r="S8" s="517"/>
      <c r="T8" s="517"/>
      <c r="U8" s="517"/>
      <c r="V8" s="517"/>
      <c r="W8" s="518" t="s">
        <v>11</v>
      </c>
    </row>
    <row r="9" spans="1:23" ht="24">
      <c r="A9" s="517"/>
      <c r="B9" s="517"/>
      <c r="C9" s="517"/>
      <c r="D9" s="517"/>
      <c r="E9" s="517"/>
      <c r="F9" s="2">
        <v>1</v>
      </c>
      <c r="G9" s="2">
        <v>2</v>
      </c>
      <c r="H9" s="2">
        <v>3</v>
      </c>
      <c r="I9" s="2">
        <v>4</v>
      </c>
      <c r="J9" s="2">
        <v>5</v>
      </c>
      <c r="K9" s="2">
        <v>6</v>
      </c>
      <c r="L9" s="2">
        <v>7</v>
      </c>
      <c r="M9" s="2">
        <v>8</v>
      </c>
      <c r="N9" s="2">
        <v>9</v>
      </c>
      <c r="O9" s="2">
        <v>10</v>
      </c>
      <c r="P9" s="2">
        <v>11</v>
      </c>
      <c r="Q9" s="2">
        <v>12</v>
      </c>
      <c r="R9" s="2" t="s">
        <v>12</v>
      </c>
      <c r="S9" s="2" t="s">
        <v>13</v>
      </c>
      <c r="T9" s="2" t="s">
        <v>14</v>
      </c>
      <c r="U9" s="2" t="s">
        <v>15</v>
      </c>
      <c r="V9" s="2" t="s">
        <v>16</v>
      </c>
      <c r="W9" s="519"/>
    </row>
    <row r="10" spans="1:23">
      <c r="A10" s="501">
        <v>1</v>
      </c>
      <c r="B10" s="4" t="s">
        <v>17</v>
      </c>
      <c r="C10" s="520" t="s">
        <v>18</v>
      </c>
      <c r="D10" s="520"/>
      <c r="E10" s="520"/>
      <c r="F10" s="520"/>
      <c r="G10" s="520"/>
      <c r="H10" s="520"/>
      <c r="I10" s="520"/>
      <c r="J10" s="520"/>
      <c r="K10" s="520"/>
      <c r="L10" s="520"/>
      <c r="M10" s="520"/>
      <c r="N10" s="520"/>
      <c r="O10" s="520"/>
      <c r="P10" s="520"/>
      <c r="Q10" s="520"/>
      <c r="R10" s="520"/>
      <c r="S10" s="520"/>
      <c r="T10" s="520"/>
      <c r="U10" s="520"/>
      <c r="V10" s="520"/>
      <c r="W10" s="4"/>
    </row>
    <row r="11" spans="1:23" ht="36">
      <c r="A11" s="502"/>
      <c r="B11" s="6" t="s">
        <v>19</v>
      </c>
      <c r="C11" s="7" t="s">
        <v>20</v>
      </c>
      <c r="D11" s="8"/>
      <c r="E11" s="9"/>
      <c r="F11" s="10"/>
      <c r="G11" s="10"/>
      <c r="H11" s="10"/>
      <c r="I11" s="10"/>
      <c r="J11" s="10"/>
      <c r="K11" s="10"/>
      <c r="L11" s="10"/>
      <c r="M11" s="10"/>
      <c r="N11" s="10"/>
      <c r="O11" s="10"/>
      <c r="P11" s="10"/>
      <c r="Q11" s="10"/>
      <c r="R11" s="9" t="s">
        <v>21</v>
      </c>
      <c r="S11" s="9"/>
      <c r="T11" s="9"/>
      <c r="U11" s="9"/>
      <c r="V11" s="9"/>
      <c r="W11" s="9" t="s">
        <v>21</v>
      </c>
    </row>
    <row r="12" spans="1:23" ht="24">
      <c r="A12" s="502"/>
      <c r="B12" s="6" t="s">
        <v>22</v>
      </c>
      <c r="C12" s="7" t="s">
        <v>23</v>
      </c>
      <c r="D12" s="8"/>
      <c r="E12" s="9"/>
      <c r="F12" s="9"/>
      <c r="G12" s="9"/>
      <c r="H12" s="9"/>
      <c r="I12" s="9"/>
      <c r="J12" s="9"/>
      <c r="K12" s="9"/>
      <c r="L12" s="9"/>
      <c r="M12" s="9"/>
      <c r="N12" s="9"/>
      <c r="O12" s="9"/>
      <c r="P12" s="9"/>
      <c r="Q12" s="9"/>
      <c r="R12" s="9" t="s">
        <v>21</v>
      </c>
      <c r="S12" s="9"/>
      <c r="T12" s="9"/>
      <c r="U12" s="9"/>
      <c r="V12" s="9"/>
      <c r="W12" s="9" t="s">
        <v>21</v>
      </c>
    </row>
    <row r="13" spans="1:23" ht="24">
      <c r="A13" s="502"/>
      <c r="B13" s="511" t="s">
        <v>24</v>
      </c>
      <c r="C13" s="490" t="s">
        <v>25</v>
      </c>
      <c r="D13" s="490" t="s">
        <v>26</v>
      </c>
      <c r="E13" s="11" t="s">
        <v>27</v>
      </c>
      <c r="F13" s="11"/>
      <c r="G13" s="11"/>
      <c r="H13" s="11"/>
      <c r="I13" s="11"/>
      <c r="J13" s="11"/>
      <c r="K13" s="11"/>
      <c r="L13" s="11"/>
      <c r="M13" s="11"/>
      <c r="N13" s="11"/>
      <c r="O13" s="11"/>
      <c r="P13" s="11"/>
      <c r="Q13" s="12"/>
      <c r="R13" s="11"/>
      <c r="S13" s="11"/>
      <c r="T13" s="11"/>
      <c r="U13" s="11"/>
      <c r="V13" s="11"/>
      <c r="W13" s="495" t="s">
        <v>28</v>
      </c>
    </row>
    <row r="14" spans="1:23" ht="24">
      <c r="A14" s="502"/>
      <c r="B14" s="512"/>
      <c r="C14" s="494"/>
      <c r="D14" s="494"/>
      <c r="E14" s="11" t="s">
        <v>29</v>
      </c>
      <c r="F14" s="11"/>
      <c r="G14" s="11"/>
      <c r="H14" s="11"/>
      <c r="I14" s="11"/>
      <c r="J14" s="11"/>
      <c r="K14" s="11"/>
      <c r="L14" s="11"/>
      <c r="M14" s="11"/>
      <c r="N14" s="11"/>
      <c r="O14" s="11"/>
      <c r="P14" s="11"/>
      <c r="Q14" s="12"/>
      <c r="R14" s="11" t="s">
        <v>30</v>
      </c>
      <c r="S14" s="13">
        <v>2</v>
      </c>
      <c r="T14" s="13">
        <v>11</v>
      </c>
      <c r="U14" s="14">
        <v>15000</v>
      </c>
      <c r="V14" s="14">
        <f>S14*T14*U14</f>
        <v>330000</v>
      </c>
      <c r="W14" s="496"/>
    </row>
    <row r="15" spans="1:23" ht="24">
      <c r="A15" s="502"/>
      <c r="B15" s="512"/>
      <c r="C15" s="494"/>
      <c r="D15" s="494"/>
      <c r="E15" s="15" t="s">
        <v>31</v>
      </c>
      <c r="F15" s="11"/>
      <c r="G15" s="11"/>
      <c r="H15" s="11"/>
      <c r="I15" s="11"/>
      <c r="J15" s="11"/>
      <c r="K15" s="11"/>
      <c r="L15" s="11"/>
      <c r="M15" s="11"/>
      <c r="N15" s="11"/>
      <c r="O15" s="11"/>
      <c r="P15" s="11"/>
      <c r="Q15" s="12"/>
      <c r="R15" s="11"/>
      <c r="S15" s="11"/>
      <c r="T15" s="11"/>
      <c r="U15" s="11"/>
      <c r="V15" s="11"/>
      <c r="W15" s="497"/>
    </row>
    <row r="16" spans="1:23">
      <c r="A16" s="502"/>
      <c r="B16" s="513"/>
      <c r="C16" s="491"/>
      <c r="D16" s="491"/>
      <c r="E16" s="498" t="s">
        <v>16</v>
      </c>
      <c r="F16" s="499"/>
      <c r="G16" s="499"/>
      <c r="H16" s="499"/>
      <c r="I16" s="499"/>
      <c r="J16" s="499"/>
      <c r="K16" s="499"/>
      <c r="L16" s="499"/>
      <c r="M16" s="499"/>
      <c r="N16" s="499"/>
      <c r="O16" s="499"/>
      <c r="P16" s="499"/>
      <c r="Q16" s="499"/>
      <c r="R16" s="499"/>
      <c r="S16" s="499"/>
      <c r="T16" s="499"/>
      <c r="U16" s="500"/>
      <c r="V16" s="16">
        <f>V14</f>
        <v>330000</v>
      </c>
      <c r="W16" s="17"/>
    </row>
    <row r="17" spans="1:23" ht="24">
      <c r="A17" s="502"/>
      <c r="B17" s="511" t="s">
        <v>32</v>
      </c>
      <c r="C17" s="490" t="s">
        <v>33</v>
      </c>
      <c r="D17" s="490" t="s">
        <v>34</v>
      </c>
      <c r="E17" s="11" t="s">
        <v>35</v>
      </c>
      <c r="F17" s="11"/>
      <c r="G17" s="11"/>
      <c r="H17" s="11"/>
      <c r="I17" s="11"/>
      <c r="J17" s="11"/>
      <c r="K17" s="11"/>
      <c r="L17" s="11"/>
      <c r="M17" s="11"/>
      <c r="N17" s="11"/>
      <c r="O17" s="11"/>
      <c r="P17" s="11"/>
      <c r="Q17" s="11"/>
      <c r="R17" s="501" t="s">
        <v>36</v>
      </c>
      <c r="S17" s="11"/>
      <c r="T17" s="11"/>
      <c r="U17" s="11"/>
      <c r="V17" s="11"/>
      <c r="W17" s="495" t="s">
        <v>21</v>
      </c>
    </row>
    <row r="18" spans="1:23" ht="24">
      <c r="A18" s="502"/>
      <c r="B18" s="512"/>
      <c r="C18" s="494"/>
      <c r="D18" s="494"/>
      <c r="E18" s="11" t="s">
        <v>37</v>
      </c>
      <c r="F18" s="11"/>
      <c r="G18" s="11"/>
      <c r="H18" s="11"/>
      <c r="I18" s="11"/>
      <c r="J18" s="11"/>
      <c r="K18" s="11"/>
      <c r="L18" s="11"/>
      <c r="M18" s="11"/>
      <c r="N18" s="11"/>
      <c r="O18" s="11"/>
      <c r="P18" s="11"/>
      <c r="Q18" s="11"/>
      <c r="R18" s="502"/>
      <c r="S18" s="11"/>
      <c r="T18" s="11"/>
      <c r="U18" s="11"/>
      <c r="V18" s="11"/>
      <c r="W18" s="496"/>
    </row>
    <row r="19" spans="1:23" ht="24">
      <c r="A19" s="502"/>
      <c r="B19" s="512"/>
      <c r="C19" s="494"/>
      <c r="D19" s="494"/>
      <c r="E19" s="11" t="s">
        <v>38</v>
      </c>
      <c r="F19" s="11"/>
      <c r="G19" s="11"/>
      <c r="H19" s="11"/>
      <c r="I19" s="11"/>
      <c r="J19" s="11"/>
      <c r="K19" s="11"/>
      <c r="L19" s="11"/>
      <c r="M19" s="11"/>
      <c r="N19" s="11"/>
      <c r="O19" s="11"/>
      <c r="P19" s="11"/>
      <c r="Q19" s="11"/>
      <c r="R19" s="502"/>
      <c r="S19" s="11"/>
      <c r="T19" s="11"/>
      <c r="U19" s="11"/>
      <c r="V19" s="11"/>
      <c r="W19" s="496"/>
    </row>
    <row r="20" spans="1:23" ht="36">
      <c r="A20" s="502"/>
      <c r="B20" s="512"/>
      <c r="C20" s="494"/>
      <c r="D20" s="494"/>
      <c r="E20" s="15" t="s">
        <v>39</v>
      </c>
      <c r="F20" s="11"/>
      <c r="G20" s="11"/>
      <c r="H20" s="11"/>
      <c r="I20" s="11"/>
      <c r="J20" s="11"/>
      <c r="K20" s="11"/>
      <c r="L20" s="11"/>
      <c r="M20" s="11"/>
      <c r="N20" s="11"/>
      <c r="O20" s="11"/>
      <c r="P20" s="11"/>
      <c r="Q20" s="11"/>
      <c r="R20" s="502"/>
      <c r="S20" s="11"/>
      <c r="T20" s="11"/>
      <c r="U20" s="11"/>
      <c r="V20" s="11"/>
      <c r="W20" s="496"/>
    </row>
    <row r="21" spans="1:23" ht="48">
      <c r="A21" s="502"/>
      <c r="B21" s="512"/>
      <c r="C21" s="494"/>
      <c r="D21" s="494"/>
      <c r="E21" s="18" t="s">
        <v>40</v>
      </c>
      <c r="F21" s="11"/>
      <c r="G21" s="11"/>
      <c r="H21" s="12"/>
      <c r="I21" s="12"/>
      <c r="J21" s="11"/>
      <c r="K21" s="11"/>
      <c r="L21" s="11"/>
      <c r="M21" s="11"/>
      <c r="N21" s="11"/>
      <c r="O21" s="11"/>
      <c r="P21" s="11"/>
      <c r="Q21" s="11"/>
      <c r="R21" s="503"/>
      <c r="S21" s="11"/>
      <c r="T21" s="11"/>
      <c r="U21" s="11"/>
      <c r="V21" s="11"/>
      <c r="W21" s="497"/>
    </row>
    <row r="22" spans="1:23">
      <c r="A22" s="502"/>
      <c r="B22" s="513"/>
      <c r="C22" s="491"/>
      <c r="D22" s="491"/>
      <c r="E22" s="498" t="s">
        <v>16</v>
      </c>
      <c r="F22" s="499"/>
      <c r="G22" s="499"/>
      <c r="H22" s="499"/>
      <c r="I22" s="499"/>
      <c r="J22" s="499"/>
      <c r="K22" s="499"/>
      <c r="L22" s="499"/>
      <c r="M22" s="499"/>
      <c r="N22" s="499"/>
      <c r="O22" s="499"/>
      <c r="P22" s="499"/>
      <c r="Q22" s="499"/>
      <c r="R22" s="499"/>
      <c r="S22" s="499"/>
      <c r="T22" s="499"/>
      <c r="U22" s="500"/>
      <c r="V22" s="19"/>
      <c r="W22" s="17"/>
    </row>
    <row r="23" spans="1:23" ht="48">
      <c r="A23" s="502"/>
      <c r="B23" s="511" t="s">
        <v>41</v>
      </c>
      <c r="C23" s="490" t="s">
        <v>42</v>
      </c>
      <c r="D23" s="490" t="s">
        <v>43</v>
      </c>
      <c r="E23" s="11" t="s">
        <v>44</v>
      </c>
      <c r="F23" s="11"/>
      <c r="G23" s="11"/>
      <c r="H23" s="11"/>
      <c r="I23" s="11"/>
      <c r="J23" s="11"/>
      <c r="K23" s="11"/>
      <c r="L23" s="11"/>
      <c r="M23" s="11"/>
      <c r="N23" s="11"/>
      <c r="O23" s="11"/>
      <c r="P23" s="12"/>
      <c r="Q23" s="11"/>
      <c r="R23" s="11"/>
      <c r="S23" s="11"/>
      <c r="T23" s="11"/>
      <c r="U23" s="11"/>
      <c r="V23" s="11"/>
      <c r="W23" s="514" t="s">
        <v>21</v>
      </c>
    </row>
    <row r="24" spans="1:23" ht="24">
      <c r="A24" s="502"/>
      <c r="B24" s="512"/>
      <c r="C24" s="494"/>
      <c r="D24" s="494"/>
      <c r="E24" s="11" t="s">
        <v>45</v>
      </c>
      <c r="F24" s="11"/>
      <c r="G24" s="11"/>
      <c r="H24" s="11"/>
      <c r="I24" s="11"/>
      <c r="J24" s="11"/>
      <c r="K24" s="11"/>
      <c r="L24" s="11"/>
      <c r="M24" s="11"/>
      <c r="N24" s="11"/>
      <c r="O24" s="11"/>
      <c r="P24" s="11"/>
      <c r="Q24" s="12"/>
      <c r="R24" s="11"/>
      <c r="S24" s="11"/>
      <c r="T24" s="11"/>
      <c r="U24" s="11"/>
      <c r="V24" s="11"/>
      <c r="W24" s="515"/>
    </row>
    <row r="25" spans="1:23" ht="24">
      <c r="A25" s="502"/>
      <c r="B25" s="512"/>
      <c r="C25" s="494"/>
      <c r="D25" s="494"/>
      <c r="E25" s="11" t="s">
        <v>46</v>
      </c>
      <c r="F25" s="11"/>
      <c r="G25" s="11"/>
      <c r="H25" s="11"/>
      <c r="I25" s="11"/>
      <c r="J25" s="11"/>
      <c r="K25" s="11"/>
      <c r="L25" s="11"/>
      <c r="M25" s="11"/>
      <c r="N25" s="11"/>
      <c r="O25" s="11"/>
      <c r="P25" s="11"/>
      <c r="Q25" s="12"/>
      <c r="R25" s="11"/>
      <c r="S25" s="11"/>
      <c r="T25" s="11"/>
      <c r="U25" s="11"/>
      <c r="V25" s="11"/>
      <c r="W25" s="515"/>
    </row>
    <row r="26" spans="1:23" ht="24">
      <c r="A26" s="502"/>
      <c r="B26" s="512"/>
      <c r="C26" s="494"/>
      <c r="D26" s="494"/>
      <c r="E26" s="11" t="s">
        <v>47</v>
      </c>
      <c r="F26" s="11"/>
      <c r="G26" s="11"/>
      <c r="H26" s="11"/>
      <c r="I26" s="11"/>
      <c r="J26" s="11"/>
      <c r="K26" s="11"/>
      <c r="L26" s="11"/>
      <c r="M26" s="11"/>
      <c r="N26" s="11"/>
      <c r="O26" s="11"/>
      <c r="P26" s="11"/>
      <c r="Q26" s="12"/>
      <c r="R26" s="11"/>
      <c r="S26" s="11"/>
      <c r="T26" s="11"/>
      <c r="U26" s="11"/>
      <c r="V26" s="11"/>
      <c r="W26" s="515"/>
    </row>
    <row r="27" spans="1:23" ht="120">
      <c r="A27" s="502"/>
      <c r="B27" s="512"/>
      <c r="C27" s="494"/>
      <c r="D27" s="494"/>
      <c r="E27" s="11" t="s">
        <v>48</v>
      </c>
      <c r="F27" s="11"/>
      <c r="G27" s="11"/>
      <c r="H27" s="12"/>
      <c r="I27" s="12"/>
      <c r="J27" s="11"/>
      <c r="K27" s="11"/>
      <c r="L27" s="11"/>
      <c r="M27" s="11"/>
      <c r="N27" s="11"/>
      <c r="O27" s="11"/>
      <c r="P27" s="11"/>
      <c r="Q27" s="11"/>
      <c r="R27" s="11" t="s">
        <v>49</v>
      </c>
      <c r="S27" s="11"/>
      <c r="T27" s="11"/>
      <c r="U27" s="11"/>
      <c r="V27" s="11"/>
      <c r="W27" s="515"/>
    </row>
    <row r="28" spans="1:23" ht="168">
      <c r="A28" s="502"/>
      <c r="B28" s="512"/>
      <c r="C28" s="494"/>
      <c r="D28" s="494"/>
      <c r="E28" s="18" t="s">
        <v>50</v>
      </c>
      <c r="F28" s="11"/>
      <c r="G28" s="11"/>
      <c r="H28" s="11"/>
      <c r="I28" s="12"/>
      <c r="J28" s="12"/>
      <c r="K28" s="11"/>
      <c r="L28" s="11"/>
      <c r="M28" s="11"/>
      <c r="N28" s="11"/>
      <c r="O28" s="11"/>
      <c r="P28" s="11"/>
      <c r="Q28" s="11"/>
      <c r="R28" s="11" t="s">
        <v>49</v>
      </c>
      <c r="S28" s="11"/>
      <c r="T28" s="11"/>
      <c r="U28" s="11"/>
      <c r="V28" s="11"/>
      <c r="W28" s="515"/>
    </row>
    <row r="29" spans="1:23" ht="180">
      <c r="A29" s="502"/>
      <c r="B29" s="512"/>
      <c r="C29" s="494"/>
      <c r="D29" s="494"/>
      <c r="E29" s="18" t="s">
        <v>51</v>
      </c>
      <c r="F29" s="11"/>
      <c r="G29" s="11"/>
      <c r="H29" s="11"/>
      <c r="I29" s="12"/>
      <c r="J29" s="12"/>
      <c r="K29" s="11"/>
      <c r="L29" s="11"/>
      <c r="M29" s="11"/>
      <c r="N29" s="11"/>
      <c r="O29" s="11"/>
      <c r="P29" s="11"/>
      <c r="Q29" s="11"/>
      <c r="R29" s="11" t="s">
        <v>49</v>
      </c>
      <c r="S29" s="11"/>
      <c r="T29" s="11"/>
      <c r="U29" s="11"/>
      <c r="V29" s="11"/>
      <c r="W29" s="515"/>
    </row>
    <row r="30" spans="1:23" ht="126">
      <c r="A30" s="502"/>
      <c r="B30" s="512"/>
      <c r="C30" s="494"/>
      <c r="D30" s="494"/>
      <c r="E30" s="20" t="s">
        <v>52</v>
      </c>
      <c r="F30" s="11"/>
      <c r="G30" s="11"/>
      <c r="H30" s="12"/>
      <c r="I30" s="12"/>
      <c r="J30" s="11"/>
      <c r="K30" s="11"/>
      <c r="L30" s="11"/>
      <c r="M30" s="11"/>
      <c r="N30" s="11"/>
      <c r="O30" s="11"/>
      <c r="P30" s="11"/>
      <c r="Q30" s="11"/>
      <c r="R30" s="11" t="s">
        <v>49</v>
      </c>
      <c r="S30" s="11"/>
      <c r="T30" s="11"/>
      <c r="U30" s="11"/>
      <c r="V30" s="11"/>
      <c r="W30" s="515"/>
    </row>
    <row r="31" spans="1:23" ht="188.5">
      <c r="A31" s="502"/>
      <c r="B31" s="512"/>
      <c r="C31" s="494"/>
      <c r="D31" s="494"/>
      <c r="E31" s="21" t="s">
        <v>53</v>
      </c>
      <c r="F31" s="17"/>
      <c r="G31" s="17"/>
      <c r="H31" s="12"/>
      <c r="I31" s="12"/>
      <c r="J31" s="17"/>
      <c r="K31" s="17"/>
      <c r="L31" s="17"/>
      <c r="M31" s="17"/>
      <c r="N31" s="17"/>
      <c r="O31" s="17"/>
      <c r="P31" s="17"/>
      <c r="Q31" s="17"/>
      <c r="R31" s="11" t="s">
        <v>49</v>
      </c>
      <c r="S31" s="11"/>
      <c r="T31" s="11"/>
      <c r="U31" s="11"/>
      <c r="V31" s="11"/>
      <c r="W31" s="516"/>
    </row>
    <row r="32" spans="1:23">
      <c r="A32" s="503"/>
      <c r="B32" s="513"/>
      <c r="C32" s="491"/>
      <c r="D32" s="491"/>
      <c r="E32" s="498" t="s">
        <v>16</v>
      </c>
      <c r="F32" s="499"/>
      <c r="G32" s="499"/>
      <c r="H32" s="499"/>
      <c r="I32" s="499"/>
      <c r="J32" s="499"/>
      <c r="K32" s="499"/>
      <c r="L32" s="499"/>
      <c r="M32" s="499"/>
      <c r="N32" s="499"/>
      <c r="O32" s="499"/>
      <c r="P32" s="499"/>
      <c r="Q32" s="499"/>
      <c r="R32" s="499"/>
      <c r="S32" s="499"/>
      <c r="T32" s="499"/>
      <c r="U32" s="500"/>
      <c r="V32" s="19"/>
      <c r="W32" s="17"/>
    </row>
    <row r="33" spans="1:23" ht="48">
      <c r="A33" s="5"/>
      <c r="B33" s="6" t="s">
        <v>54</v>
      </c>
      <c r="C33" s="22" t="s">
        <v>55</v>
      </c>
      <c r="D33" s="15" t="s">
        <v>56</v>
      </c>
      <c r="E33" s="23" t="s">
        <v>57</v>
      </c>
      <c r="F33" s="23"/>
      <c r="G33" s="12"/>
      <c r="H33" s="23"/>
      <c r="I33" s="23"/>
      <c r="J33" s="23"/>
      <c r="K33" s="23"/>
      <c r="L33" s="23"/>
      <c r="M33" s="23"/>
      <c r="N33" s="23"/>
      <c r="O33" s="23"/>
      <c r="P33" s="23"/>
      <c r="Q33" s="23"/>
      <c r="R33" s="23"/>
      <c r="S33" s="23"/>
      <c r="T33" s="23"/>
      <c r="U33" s="23"/>
      <c r="V33" s="11"/>
      <c r="W33" s="24" t="s">
        <v>28</v>
      </c>
    </row>
    <row r="34" spans="1:23" ht="48.5">
      <c r="A34" s="5"/>
      <c r="B34" s="6" t="s">
        <v>58</v>
      </c>
      <c r="C34" s="22" t="s">
        <v>59</v>
      </c>
      <c r="D34" s="15" t="s">
        <v>60</v>
      </c>
      <c r="E34" s="23"/>
      <c r="F34" s="23"/>
      <c r="G34" s="12"/>
      <c r="H34" s="23"/>
      <c r="I34" s="23"/>
      <c r="J34" s="25"/>
      <c r="K34" s="23"/>
      <c r="L34" s="23"/>
      <c r="M34" s="25"/>
      <c r="N34" s="23"/>
      <c r="O34" s="23"/>
      <c r="P34" s="25"/>
      <c r="Q34" s="23"/>
      <c r="R34" s="23"/>
      <c r="S34" s="23"/>
      <c r="T34" s="23"/>
      <c r="U34" s="23"/>
      <c r="V34" s="11"/>
      <c r="W34" s="24" t="s">
        <v>28</v>
      </c>
    </row>
    <row r="35" spans="1:23">
      <c r="A35" s="501">
        <v>2</v>
      </c>
      <c r="B35" s="26" t="s">
        <v>61</v>
      </c>
      <c r="C35" s="504" t="s">
        <v>62</v>
      </c>
      <c r="D35" s="504"/>
      <c r="E35" s="504"/>
      <c r="F35" s="504"/>
      <c r="G35" s="504"/>
      <c r="H35" s="504"/>
      <c r="I35" s="504"/>
      <c r="J35" s="504"/>
      <c r="K35" s="504"/>
      <c r="L35" s="504"/>
      <c r="M35" s="504"/>
      <c r="N35" s="504"/>
      <c r="O35" s="504"/>
      <c r="P35" s="504"/>
      <c r="Q35" s="504"/>
      <c r="R35" s="504"/>
      <c r="S35" s="504"/>
      <c r="T35" s="504"/>
      <c r="U35" s="504"/>
      <c r="V35" s="504"/>
      <c r="W35" s="17"/>
    </row>
    <row r="36" spans="1:23" ht="36.75" customHeight="1">
      <c r="A36" s="502"/>
      <c r="B36" s="505" t="s">
        <v>63</v>
      </c>
      <c r="C36" s="508" t="s">
        <v>64</v>
      </c>
      <c r="D36" s="28"/>
      <c r="E36" s="27"/>
      <c r="F36" s="27"/>
      <c r="G36" s="27"/>
      <c r="H36" s="27"/>
      <c r="I36" s="27"/>
      <c r="J36" s="27"/>
      <c r="K36" s="27"/>
      <c r="L36" s="27"/>
      <c r="M36" s="27"/>
      <c r="N36" s="27"/>
      <c r="O36" s="27"/>
      <c r="P36" s="27"/>
      <c r="Q36" s="27"/>
      <c r="R36" s="27"/>
      <c r="S36" s="27"/>
      <c r="T36" s="27"/>
      <c r="U36" s="27"/>
      <c r="V36" s="27"/>
      <c r="W36" s="17"/>
    </row>
    <row r="37" spans="1:23" ht="60">
      <c r="A37" s="502"/>
      <c r="B37" s="506"/>
      <c r="C37" s="509"/>
      <c r="D37" s="29" t="s">
        <v>65</v>
      </c>
      <c r="E37" s="27"/>
      <c r="F37" s="27"/>
      <c r="G37" s="30"/>
      <c r="H37" s="30"/>
      <c r="I37" s="30"/>
      <c r="J37" s="30"/>
      <c r="K37" s="30"/>
      <c r="L37" s="27"/>
      <c r="M37" s="27"/>
      <c r="N37" s="27"/>
      <c r="O37" s="27"/>
      <c r="P37" s="27"/>
      <c r="Q37" s="27"/>
      <c r="R37" s="11" t="s">
        <v>49</v>
      </c>
      <c r="S37" s="27"/>
      <c r="T37" s="27"/>
      <c r="U37" s="27"/>
      <c r="V37" s="27"/>
      <c r="W37" s="27" t="s">
        <v>21</v>
      </c>
    </row>
    <row r="38" spans="1:23" ht="56">
      <c r="A38" s="502"/>
      <c r="B38" s="506"/>
      <c r="C38" s="509"/>
      <c r="D38" s="31" t="s">
        <v>66</v>
      </c>
      <c r="E38" s="27"/>
      <c r="F38" s="27"/>
      <c r="G38" s="30"/>
      <c r="H38" s="30"/>
      <c r="I38" s="30"/>
      <c r="J38" s="30"/>
      <c r="K38" s="30"/>
      <c r="L38" s="27"/>
      <c r="M38" s="27"/>
      <c r="N38" s="27"/>
      <c r="O38" s="27"/>
      <c r="P38" s="27"/>
      <c r="Q38" s="27"/>
      <c r="R38" s="11"/>
      <c r="S38" s="27"/>
      <c r="T38" s="27"/>
      <c r="U38" s="27"/>
      <c r="V38" s="27"/>
      <c r="W38" s="27"/>
    </row>
    <row r="39" spans="1:23" ht="70">
      <c r="A39" s="502"/>
      <c r="B39" s="506"/>
      <c r="C39" s="509"/>
      <c r="D39" s="32" t="s">
        <v>67</v>
      </c>
      <c r="E39" s="27"/>
      <c r="F39" s="27"/>
      <c r="G39" s="30"/>
      <c r="H39" s="30"/>
      <c r="I39" s="30"/>
      <c r="J39" s="30"/>
      <c r="K39" s="30"/>
      <c r="L39" s="27"/>
      <c r="M39" s="27"/>
      <c r="N39" s="27"/>
      <c r="O39" s="27"/>
      <c r="P39" s="27"/>
      <c r="Q39" s="27"/>
      <c r="R39" s="11" t="s">
        <v>49</v>
      </c>
      <c r="S39" s="27"/>
      <c r="T39" s="27"/>
      <c r="U39" s="27"/>
      <c r="V39" s="27"/>
      <c r="W39" s="27" t="s">
        <v>21</v>
      </c>
    </row>
    <row r="40" spans="1:23" ht="224">
      <c r="A40" s="502"/>
      <c r="B40" s="506"/>
      <c r="C40" s="509"/>
      <c r="D40" s="33" t="s">
        <v>68</v>
      </c>
      <c r="E40" s="27"/>
      <c r="F40" s="27"/>
      <c r="G40" s="30"/>
      <c r="H40" s="30"/>
      <c r="I40" s="30"/>
      <c r="J40" s="30"/>
      <c r="K40" s="30"/>
      <c r="L40" s="27"/>
      <c r="M40" s="27"/>
      <c r="N40" s="27"/>
      <c r="O40" s="27"/>
      <c r="P40" s="27"/>
      <c r="Q40" s="27"/>
      <c r="R40" s="11" t="s">
        <v>49</v>
      </c>
      <c r="S40" s="27"/>
      <c r="T40" s="27"/>
      <c r="U40" s="27"/>
      <c r="V40" s="27"/>
      <c r="W40" s="27" t="s">
        <v>21</v>
      </c>
    </row>
    <row r="41" spans="1:23" ht="182">
      <c r="A41" s="502"/>
      <c r="B41" s="506"/>
      <c r="C41" s="509"/>
      <c r="D41" s="31" t="s">
        <v>69</v>
      </c>
      <c r="E41" s="27"/>
      <c r="F41" s="27"/>
      <c r="G41" s="30"/>
      <c r="H41" s="30"/>
      <c r="I41" s="30"/>
      <c r="J41" s="30"/>
      <c r="K41" s="30"/>
      <c r="L41" s="27"/>
      <c r="M41" s="27"/>
      <c r="N41" s="27"/>
      <c r="O41" s="27"/>
      <c r="P41" s="27"/>
      <c r="Q41" s="27"/>
      <c r="R41" s="11" t="s">
        <v>49</v>
      </c>
      <c r="S41" s="27"/>
      <c r="T41" s="27"/>
      <c r="U41" s="27"/>
      <c r="V41" s="27"/>
      <c r="W41" s="27" t="s">
        <v>21</v>
      </c>
    </row>
    <row r="42" spans="1:23" ht="409.5">
      <c r="A42" s="502"/>
      <c r="B42" s="506"/>
      <c r="C42" s="509"/>
      <c r="D42" s="27" t="s">
        <v>70</v>
      </c>
      <c r="E42" s="27"/>
      <c r="F42" s="27"/>
      <c r="G42" s="30"/>
      <c r="H42" s="30"/>
      <c r="I42" s="30"/>
      <c r="J42" s="30"/>
      <c r="K42" s="30"/>
      <c r="L42" s="27"/>
      <c r="M42" s="27"/>
      <c r="N42" s="27"/>
      <c r="O42" s="27"/>
      <c r="P42" s="27"/>
      <c r="Q42" s="27"/>
      <c r="R42" s="11" t="s">
        <v>49</v>
      </c>
      <c r="S42" s="27"/>
      <c r="T42" s="27"/>
      <c r="U42" s="27"/>
      <c r="V42" s="27"/>
      <c r="W42" s="27" t="s">
        <v>21</v>
      </c>
    </row>
    <row r="43" spans="1:23" ht="56">
      <c r="A43" s="502"/>
      <c r="B43" s="506"/>
      <c r="C43" s="509"/>
      <c r="D43" s="33" t="s">
        <v>71</v>
      </c>
      <c r="E43" s="27"/>
      <c r="F43" s="27"/>
      <c r="G43" s="30"/>
      <c r="H43" s="30"/>
      <c r="I43" s="30"/>
      <c r="J43" s="30"/>
      <c r="K43" s="30"/>
      <c r="L43" s="27"/>
      <c r="M43" s="27"/>
      <c r="N43" s="27"/>
      <c r="O43" s="27"/>
      <c r="P43" s="27"/>
      <c r="Q43" s="27"/>
      <c r="R43" s="11" t="s">
        <v>49</v>
      </c>
      <c r="S43" s="27"/>
      <c r="T43" s="27"/>
      <c r="U43" s="27"/>
      <c r="V43" s="27"/>
      <c r="W43" s="27"/>
    </row>
    <row r="44" spans="1:23" ht="36">
      <c r="A44" s="502"/>
      <c r="B44" s="506"/>
      <c r="C44" s="509"/>
      <c r="D44" s="29" t="s">
        <v>72</v>
      </c>
      <c r="E44" s="27"/>
      <c r="F44" s="27"/>
      <c r="G44" s="30"/>
      <c r="H44" s="30"/>
      <c r="I44" s="30"/>
      <c r="J44" s="30"/>
      <c r="K44" s="30"/>
      <c r="L44" s="27"/>
      <c r="M44" s="27"/>
      <c r="N44" s="27"/>
      <c r="O44" s="27"/>
      <c r="P44" s="27"/>
      <c r="Q44" s="27"/>
      <c r="R44" s="11" t="s">
        <v>49</v>
      </c>
      <c r="S44" s="27"/>
      <c r="T44" s="27"/>
      <c r="U44" s="27"/>
      <c r="V44" s="27"/>
      <c r="W44" s="27" t="s">
        <v>21</v>
      </c>
    </row>
    <row r="45" spans="1:23" ht="120">
      <c r="A45" s="502"/>
      <c r="B45" s="506"/>
      <c r="C45" s="509"/>
      <c r="D45" s="29" t="s">
        <v>73</v>
      </c>
      <c r="E45" s="27"/>
      <c r="F45" s="27"/>
      <c r="G45" s="30"/>
      <c r="H45" s="30"/>
      <c r="I45" s="30"/>
      <c r="J45" s="30"/>
      <c r="K45" s="30"/>
      <c r="L45" s="27"/>
      <c r="M45" s="27"/>
      <c r="N45" s="27"/>
      <c r="O45" s="27"/>
      <c r="P45" s="27"/>
      <c r="Q45" s="27"/>
      <c r="R45" s="11" t="s">
        <v>49</v>
      </c>
      <c r="S45" s="27"/>
      <c r="T45" s="27"/>
      <c r="U45" s="27"/>
      <c r="V45" s="27"/>
      <c r="W45" s="27" t="s">
        <v>21</v>
      </c>
    </row>
    <row r="46" spans="1:23" ht="84">
      <c r="A46" s="502"/>
      <c r="B46" s="506"/>
      <c r="C46" s="509"/>
      <c r="D46" s="29" t="s">
        <v>74</v>
      </c>
      <c r="E46" s="27"/>
      <c r="F46" s="27"/>
      <c r="G46" s="30"/>
      <c r="H46" s="30"/>
      <c r="I46" s="30"/>
      <c r="J46" s="30"/>
      <c r="K46" s="30"/>
      <c r="L46" s="27"/>
      <c r="M46" s="27"/>
      <c r="N46" s="27"/>
      <c r="O46" s="27"/>
      <c r="P46" s="27"/>
      <c r="Q46" s="27"/>
      <c r="R46" s="11" t="s">
        <v>49</v>
      </c>
      <c r="S46" s="27"/>
      <c r="T46" s="27"/>
      <c r="U46" s="27"/>
      <c r="V46" s="27"/>
      <c r="W46" s="27" t="s">
        <v>21</v>
      </c>
    </row>
    <row r="47" spans="1:23" ht="42">
      <c r="A47" s="502"/>
      <c r="B47" s="506"/>
      <c r="C47" s="509"/>
      <c r="D47" s="33" t="s">
        <v>75</v>
      </c>
      <c r="E47" s="27"/>
      <c r="F47" s="27"/>
      <c r="G47" s="30"/>
      <c r="H47" s="30"/>
      <c r="I47" s="30"/>
      <c r="J47" s="30"/>
      <c r="K47" s="30"/>
      <c r="L47" s="27"/>
      <c r="M47" s="27"/>
      <c r="N47" s="27"/>
      <c r="O47" s="27"/>
      <c r="P47" s="27"/>
      <c r="Q47" s="27"/>
      <c r="R47" s="11" t="s">
        <v>49</v>
      </c>
      <c r="S47" s="27"/>
      <c r="T47" s="27"/>
      <c r="U47" s="27"/>
      <c r="V47" s="27"/>
      <c r="W47" s="27" t="s">
        <v>21</v>
      </c>
    </row>
    <row r="48" spans="1:23" ht="36">
      <c r="A48" s="502"/>
      <c r="B48" s="506"/>
      <c r="C48" s="509"/>
      <c r="D48" s="29" t="s">
        <v>76</v>
      </c>
      <c r="E48" s="27"/>
      <c r="F48" s="27"/>
      <c r="G48" s="30"/>
      <c r="H48" s="30"/>
      <c r="I48" s="30"/>
      <c r="J48" s="30"/>
      <c r="K48" s="30"/>
      <c r="L48" s="27"/>
      <c r="M48" s="27"/>
      <c r="N48" s="27"/>
      <c r="O48" s="27"/>
      <c r="P48" s="27"/>
      <c r="Q48" s="27"/>
      <c r="R48" s="11" t="s">
        <v>49</v>
      </c>
      <c r="S48" s="27"/>
      <c r="T48" s="27"/>
      <c r="U48" s="27"/>
      <c r="V48" s="27"/>
      <c r="W48" s="27" t="s">
        <v>21</v>
      </c>
    </row>
    <row r="49" spans="1:23" ht="84">
      <c r="A49" s="502"/>
      <c r="B49" s="506"/>
      <c r="C49" s="509"/>
      <c r="D49" s="33" t="s">
        <v>77</v>
      </c>
      <c r="E49" s="27"/>
      <c r="F49" s="27"/>
      <c r="G49" s="30"/>
      <c r="H49" s="30"/>
      <c r="I49" s="30"/>
      <c r="J49" s="30"/>
      <c r="K49" s="30"/>
      <c r="L49" s="27"/>
      <c r="M49" s="27"/>
      <c r="N49" s="27"/>
      <c r="O49" s="27"/>
      <c r="P49" s="27"/>
      <c r="Q49" s="27"/>
      <c r="R49" s="11" t="s">
        <v>49</v>
      </c>
      <c r="S49" s="27"/>
      <c r="T49" s="27"/>
      <c r="U49" s="27"/>
      <c r="V49" s="27"/>
      <c r="W49" s="27" t="s">
        <v>21</v>
      </c>
    </row>
    <row r="50" spans="1:23" ht="60">
      <c r="A50" s="502"/>
      <c r="B50" s="506"/>
      <c r="C50" s="509"/>
      <c r="D50" s="29" t="s">
        <v>78</v>
      </c>
      <c r="E50" s="27"/>
      <c r="F50" s="27"/>
      <c r="G50" s="30"/>
      <c r="H50" s="30"/>
      <c r="I50" s="30"/>
      <c r="J50" s="30"/>
      <c r="K50" s="30"/>
      <c r="L50" s="27"/>
      <c r="M50" s="27"/>
      <c r="N50" s="27"/>
      <c r="O50" s="27"/>
      <c r="P50" s="27"/>
      <c r="Q50" s="27"/>
      <c r="R50" s="11" t="s">
        <v>49</v>
      </c>
      <c r="S50" s="27"/>
      <c r="T50" s="27"/>
      <c r="U50" s="27"/>
      <c r="V50" s="27"/>
      <c r="W50" s="27" t="s">
        <v>21</v>
      </c>
    </row>
    <row r="51" spans="1:23" ht="56">
      <c r="A51" s="502"/>
      <c r="B51" s="507"/>
      <c r="C51" s="510"/>
      <c r="D51" s="33" t="s">
        <v>79</v>
      </c>
      <c r="E51" s="27"/>
      <c r="F51" s="27"/>
      <c r="G51" s="30"/>
      <c r="H51" s="30"/>
      <c r="I51" s="30"/>
      <c r="J51" s="30"/>
      <c r="K51" s="30"/>
      <c r="L51" s="27"/>
      <c r="M51" s="27"/>
      <c r="N51" s="27"/>
      <c r="O51" s="27"/>
      <c r="P51" s="27"/>
      <c r="Q51" s="27"/>
      <c r="R51" s="11" t="s">
        <v>49</v>
      </c>
      <c r="S51" s="27"/>
      <c r="T51" s="27"/>
      <c r="U51" s="27"/>
      <c r="V51" s="27"/>
      <c r="W51" s="27" t="s">
        <v>21</v>
      </c>
    </row>
    <row r="52" spans="1:23" ht="120.5">
      <c r="A52" s="502"/>
      <c r="B52" s="6" t="s">
        <v>80</v>
      </c>
      <c r="C52" s="22" t="s">
        <v>81</v>
      </c>
      <c r="D52" s="28" t="s">
        <v>82</v>
      </c>
      <c r="E52" s="27"/>
      <c r="F52" s="12"/>
      <c r="G52" s="12"/>
      <c r="H52" s="12"/>
      <c r="I52" s="12"/>
      <c r="J52" s="12"/>
      <c r="K52" s="12"/>
      <c r="L52" s="12"/>
      <c r="M52" s="12"/>
      <c r="N52" s="12"/>
      <c r="O52" s="12"/>
      <c r="P52" s="12"/>
      <c r="Q52" s="12"/>
      <c r="R52" s="27"/>
      <c r="S52" s="27"/>
      <c r="T52" s="27"/>
      <c r="U52" s="27"/>
      <c r="V52" s="27"/>
      <c r="W52" s="34" t="s">
        <v>28</v>
      </c>
    </row>
    <row r="53" spans="1:23" ht="36.5">
      <c r="A53" s="502"/>
      <c r="B53" s="6" t="s">
        <v>83</v>
      </c>
      <c r="C53" s="22" t="s">
        <v>84</v>
      </c>
      <c r="D53" s="28"/>
      <c r="E53" s="27"/>
      <c r="F53" s="27"/>
      <c r="G53" s="27"/>
      <c r="H53" s="27"/>
      <c r="I53" s="27"/>
      <c r="J53" s="27"/>
      <c r="K53" s="27"/>
      <c r="L53" s="27"/>
      <c r="M53" s="27"/>
      <c r="N53" s="27"/>
      <c r="O53" s="27"/>
      <c r="P53" s="27"/>
      <c r="Q53" s="27"/>
      <c r="R53" s="27" t="s">
        <v>21</v>
      </c>
      <c r="S53" s="27"/>
      <c r="T53" s="27"/>
      <c r="U53" s="27"/>
      <c r="V53" s="27"/>
      <c r="W53" s="27" t="s">
        <v>21</v>
      </c>
    </row>
    <row r="54" spans="1:23" ht="84.5">
      <c r="A54" s="502"/>
      <c r="B54" s="6" t="s">
        <v>85</v>
      </c>
      <c r="C54" s="22" t="s">
        <v>86</v>
      </c>
      <c r="D54" s="28"/>
      <c r="E54" s="27"/>
      <c r="F54" s="27"/>
      <c r="G54" s="27"/>
      <c r="H54" s="27"/>
      <c r="I54" s="27"/>
      <c r="J54" s="27"/>
      <c r="K54" s="27"/>
      <c r="L54" s="27"/>
      <c r="M54" s="27"/>
      <c r="N54" s="27"/>
      <c r="O54" s="27"/>
      <c r="P54" s="27"/>
      <c r="Q54" s="27"/>
      <c r="R54" s="27" t="s">
        <v>21</v>
      </c>
      <c r="S54" s="27"/>
      <c r="T54" s="27"/>
      <c r="U54" s="27"/>
      <c r="V54" s="27"/>
      <c r="W54" s="27" t="s">
        <v>21</v>
      </c>
    </row>
    <row r="55" spans="1:23" ht="108.5">
      <c r="A55" s="502"/>
      <c r="B55" s="35" t="s">
        <v>87</v>
      </c>
      <c r="C55" s="22" t="s">
        <v>88</v>
      </c>
      <c r="D55" s="28" t="s">
        <v>89</v>
      </c>
      <c r="E55" s="27"/>
      <c r="F55" s="30"/>
      <c r="G55" s="30"/>
      <c r="H55" s="30"/>
      <c r="I55" s="30"/>
      <c r="J55" s="30"/>
      <c r="K55" s="30"/>
      <c r="L55" s="30"/>
      <c r="M55" s="30"/>
      <c r="N55" s="30"/>
      <c r="O55" s="30"/>
      <c r="P55" s="30"/>
      <c r="Q55" s="30"/>
      <c r="R55" s="27"/>
      <c r="S55" s="27"/>
      <c r="T55" s="27"/>
      <c r="U55" s="27"/>
      <c r="V55" s="27"/>
      <c r="W55" s="34" t="s">
        <v>28</v>
      </c>
    </row>
    <row r="56" spans="1:23" ht="36">
      <c r="A56" s="502"/>
      <c r="B56" s="488" t="s">
        <v>90</v>
      </c>
      <c r="C56" s="490" t="s">
        <v>91</v>
      </c>
      <c r="D56" s="490" t="s">
        <v>92</v>
      </c>
      <c r="E56" s="11" t="s">
        <v>93</v>
      </c>
      <c r="F56" s="11"/>
      <c r="G56" s="11"/>
      <c r="H56" s="11"/>
      <c r="I56" s="11"/>
      <c r="J56" s="11"/>
      <c r="K56" s="11"/>
      <c r="L56" s="11"/>
      <c r="M56" s="11"/>
      <c r="N56" s="11"/>
      <c r="O56" s="11"/>
      <c r="P56" s="11"/>
      <c r="Q56" s="11"/>
      <c r="R56" s="11"/>
      <c r="S56" s="11"/>
      <c r="T56" s="11"/>
      <c r="U56" s="11"/>
      <c r="V56" s="11"/>
      <c r="W56" s="495" t="s">
        <v>28</v>
      </c>
    </row>
    <row r="57" spans="1:23" ht="24">
      <c r="A57" s="502"/>
      <c r="B57" s="493"/>
      <c r="C57" s="494"/>
      <c r="D57" s="494"/>
      <c r="E57" s="11" t="s">
        <v>94</v>
      </c>
      <c r="F57" s="11"/>
      <c r="G57" s="11"/>
      <c r="H57" s="11"/>
      <c r="I57" s="11"/>
      <c r="J57" s="11"/>
      <c r="K57" s="11"/>
      <c r="L57" s="11"/>
      <c r="M57" s="11"/>
      <c r="N57" s="11"/>
      <c r="O57" s="11"/>
      <c r="P57" s="11"/>
      <c r="Q57" s="11"/>
      <c r="R57" s="11"/>
      <c r="S57" s="11"/>
      <c r="T57" s="11"/>
      <c r="U57" s="11"/>
      <c r="V57" s="11"/>
      <c r="W57" s="496"/>
    </row>
    <row r="58" spans="1:23">
      <c r="A58" s="502"/>
      <c r="B58" s="493"/>
      <c r="C58" s="494"/>
      <c r="D58" s="494"/>
      <c r="E58" s="11" t="s">
        <v>95</v>
      </c>
      <c r="F58" s="11"/>
      <c r="G58" s="11"/>
      <c r="H58" s="11"/>
      <c r="I58" s="11"/>
      <c r="J58" s="11"/>
      <c r="K58" s="11"/>
      <c r="L58" s="11"/>
      <c r="M58" s="11"/>
      <c r="N58" s="11"/>
      <c r="O58" s="11"/>
      <c r="P58" s="11"/>
      <c r="Q58" s="11"/>
      <c r="R58" s="11"/>
      <c r="S58" s="11"/>
      <c r="T58" s="11"/>
      <c r="U58" s="11"/>
      <c r="V58" s="11"/>
      <c r="W58" s="496"/>
    </row>
    <row r="59" spans="1:23">
      <c r="A59" s="502"/>
      <c r="B59" s="493"/>
      <c r="C59" s="494"/>
      <c r="D59" s="494"/>
      <c r="E59" s="11" t="s">
        <v>96</v>
      </c>
      <c r="F59" s="11"/>
      <c r="G59" s="11"/>
      <c r="H59" s="11"/>
      <c r="I59" s="11"/>
      <c r="J59" s="11"/>
      <c r="K59" s="11"/>
      <c r="L59" s="11"/>
      <c r="M59" s="11"/>
      <c r="N59" s="11"/>
      <c r="O59" s="11"/>
      <c r="P59" s="11"/>
      <c r="Q59" s="11"/>
      <c r="R59" s="11"/>
      <c r="S59" s="11"/>
      <c r="T59" s="11"/>
      <c r="U59" s="11"/>
      <c r="V59" s="11"/>
      <c r="W59" s="496"/>
    </row>
    <row r="60" spans="1:23" ht="60">
      <c r="A60" s="502"/>
      <c r="B60" s="493"/>
      <c r="C60" s="494"/>
      <c r="D60" s="494"/>
      <c r="E60" s="18" t="s">
        <v>97</v>
      </c>
      <c r="F60" s="11"/>
      <c r="G60" s="11"/>
      <c r="H60" s="36"/>
      <c r="I60" s="11"/>
      <c r="J60" s="11"/>
      <c r="K60" s="11"/>
      <c r="L60" s="11"/>
      <c r="M60" s="11"/>
      <c r="N60" s="11"/>
      <c r="O60" s="11"/>
      <c r="P60" s="11"/>
      <c r="Q60" s="11"/>
      <c r="R60" s="11"/>
      <c r="S60" s="11"/>
      <c r="T60" s="11"/>
      <c r="U60" s="11"/>
      <c r="V60" s="11"/>
      <c r="W60" s="497"/>
    </row>
    <row r="61" spans="1:23">
      <c r="A61" s="502"/>
      <c r="B61" s="489"/>
      <c r="C61" s="491"/>
      <c r="D61" s="491"/>
      <c r="E61" s="498" t="s">
        <v>16</v>
      </c>
      <c r="F61" s="499"/>
      <c r="G61" s="499"/>
      <c r="H61" s="499"/>
      <c r="I61" s="499"/>
      <c r="J61" s="499"/>
      <c r="K61" s="499"/>
      <c r="L61" s="499"/>
      <c r="M61" s="499"/>
      <c r="N61" s="499"/>
      <c r="O61" s="499"/>
      <c r="P61" s="499"/>
      <c r="Q61" s="499"/>
      <c r="R61" s="499"/>
      <c r="S61" s="499"/>
      <c r="T61" s="499"/>
      <c r="U61" s="500"/>
      <c r="V61" s="19"/>
      <c r="W61" s="17"/>
    </row>
    <row r="62" spans="1:23" ht="36">
      <c r="A62" s="502"/>
      <c r="B62" s="488" t="s">
        <v>98</v>
      </c>
      <c r="C62" s="490" t="s">
        <v>99</v>
      </c>
      <c r="D62" s="490" t="s">
        <v>100</v>
      </c>
      <c r="E62" s="11" t="s">
        <v>101</v>
      </c>
      <c r="F62" s="36"/>
      <c r="G62" s="36"/>
      <c r="H62" s="36"/>
      <c r="I62" s="36"/>
      <c r="J62" s="36"/>
      <c r="K62" s="36"/>
      <c r="L62" s="36"/>
      <c r="M62" s="36"/>
      <c r="N62" s="36"/>
      <c r="O62" s="36"/>
      <c r="P62" s="36"/>
      <c r="Q62" s="36"/>
      <c r="R62" s="11"/>
      <c r="S62" s="11"/>
      <c r="T62" s="11"/>
      <c r="U62" s="11"/>
      <c r="V62" s="11"/>
      <c r="W62" s="495" t="s">
        <v>21</v>
      </c>
    </row>
    <row r="63" spans="1:23" ht="36">
      <c r="A63" s="502"/>
      <c r="B63" s="493"/>
      <c r="C63" s="494"/>
      <c r="D63" s="494"/>
      <c r="E63" s="11" t="s">
        <v>102</v>
      </c>
      <c r="F63" s="36"/>
      <c r="G63" s="36"/>
      <c r="H63" s="36"/>
      <c r="I63" s="36"/>
      <c r="J63" s="36"/>
      <c r="K63" s="36"/>
      <c r="L63" s="36"/>
      <c r="M63" s="36"/>
      <c r="N63" s="36"/>
      <c r="O63" s="36"/>
      <c r="P63" s="36"/>
      <c r="Q63" s="36"/>
      <c r="R63" s="11"/>
      <c r="S63" s="11"/>
      <c r="T63" s="11"/>
      <c r="U63" s="11"/>
      <c r="V63" s="11"/>
      <c r="W63" s="497"/>
    </row>
    <row r="64" spans="1:23">
      <c r="A64" s="502"/>
      <c r="B64" s="489"/>
      <c r="C64" s="491"/>
      <c r="D64" s="491"/>
      <c r="E64" s="498" t="s">
        <v>16</v>
      </c>
      <c r="F64" s="499"/>
      <c r="G64" s="499"/>
      <c r="H64" s="499"/>
      <c r="I64" s="499"/>
      <c r="J64" s="499"/>
      <c r="K64" s="499"/>
      <c r="L64" s="499"/>
      <c r="M64" s="499"/>
      <c r="N64" s="499"/>
      <c r="O64" s="499"/>
      <c r="P64" s="499"/>
      <c r="Q64" s="499"/>
      <c r="R64" s="499"/>
      <c r="S64" s="499"/>
      <c r="T64" s="499"/>
      <c r="U64" s="500"/>
      <c r="V64" s="19"/>
      <c r="W64" s="17"/>
    </row>
    <row r="65" spans="1:23" ht="36">
      <c r="A65" s="502"/>
      <c r="B65" s="488" t="s">
        <v>103</v>
      </c>
      <c r="C65" s="490" t="s">
        <v>104</v>
      </c>
      <c r="D65" s="490" t="s">
        <v>105</v>
      </c>
      <c r="E65" s="11" t="s">
        <v>106</v>
      </c>
      <c r="F65" s="11"/>
      <c r="G65" s="11"/>
      <c r="H65" s="11"/>
      <c r="I65" s="11"/>
      <c r="J65" s="11"/>
      <c r="K65" s="11"/>
      <c r="L65" s="11"/>
      <c r="M65" s="11"/>
      <c r="N65" s="11"/>
      <c r="O65" s="11"/>
      <c r="P65" s="36"/>
      <c r="Q65" s="11"/>
      <c r="R65" s="11"/>
      <c r="S65" s="11"/>
      <c r="T65" s="11"/>
      <c r="U65" s="11"/>
      <c r="V65" s="11"/>
      <c r="W65" s="495" t="s">
        <v>28</v>
      </c>
    </row>
    <row r="66" spans="1:23" ht="36">
      <c r="A66" s="502"/>
      <c r="B66" s="493"/>
      <c r="C66" s="494"/>
      <c r="D66" s="494"/>
      <c r="E66" s="11" t="s">
        <v>107</v>
      </c>
      <c r="F66" s="11"/>
      <c r="G66" s="11"/>
      <c r="H66" s="11"/>
      <c r="I66" s="11"/>
      <c r="J66" s="11"/>
      <c r="K66" s="11"/>
      <c r="L66" s="11"/>
      <c r="M66" s="11"/>
      <c r="N66" s="11"/>
      <c r="O66" s="11"/>
      <c r="P66" s="11"/>
      <c r="Q66" s="36"/>
      <c r="R66" s="11"/>
      <c r="S66" s="11"/>
      <c r="T66" s="11"/>
      <c r="U66" s="11"/>
      <c r="V66" s="11"/>
      <c r="W66" s="496"/>
    </row>
    <row r="67" spans="1:23" ht="24">
      <c r="A67" s="502"/>
      <c r="B67" s="493"/>
      <c r="C67" s="494"/>
      <c r="D67" s="494"/>
      <c r="E67" s="11" t="s">
        <v>108</v>
      </c>
      <c r="F67" s="11"/>
      <c r="G67" s="11"/>
      <c r="H67" s="11"/>
      <c r="I67" s="11"/>
      <c r="J67" s="11"/>
      <c r="K67" s="11"/>
      <c r="L67" s="11"/>
      <c r="M67" s="11"/>
      <c r="N67" s="11"/>
      <c r="O67" s="11"/>
      <c r="P67" s="11"/>
      <c r="Q67" s="36"/>
      <c r="R67" s="11"/>
      <c r="S67" s="11"/>
      <c r="T67" s="11"/>
      <c r="U67" s="11"/>
      <c r="V67" s="11"/>
      <c r="W67" s="497"/>
    </row>
    <row r="68" spans="1:23">
      <c r="A68" s="502"/>
      <c r="B68" s="489"/>
      <c r="C68" s="491"/>
      <c r="D68" s="491"/>
      <c r="E68" s="498" t="s">
        <v>16</v>
      </c>
      <c r="F68" s="499"/>
      <c r="G68" s="499"/>
      <c r="H68" s="499"/>
      <c r="I68" s="499"/>
      <c r="J68" s="499"/>
      <c r="K68" s="499"/>
      <c r="L68" s="499"/>
      <c r="M68" s="499"/>
      <c r="N68" s="499"/>
      <c r="O68" s="499"/>
      <c r="P68" s="499"/>
      <c r="Q68" s="499"/>
      <c r="R68" s="499"/>
      <c r="S68" s="499"/>
      <c r="T68" s="499"/>
      <c r="U68" s="500"/>
      <c r="V68" s="19"/>
      <c r="W68" s="17"/>
    </row>
    <row r="69" spans="1:23" ht="36">
      <c r="A69" s="502"/>
      <c r="B69" s="488" t="s">
        <v>109</v>
      </c>
      <c r="C69" s="490" t="s">
        <v>110</v>
      </c>
      <c r="D69" s="490" t="s">
        <v>111</v>
      </c>
      <c r="E69" s="11" t="s">
        <v>112</v>
      </c>
      <c r="F69" s="36"/>
      <c r="G69" s="36"/>
      <c r="H69" s="36"/>
      <c r="I69" s="36"/>
      <c r="J69" s="36"/>
      <c r="K69" s="36"/>
      <c r="L69" s="36"/>
      <c r="M69" s="36"/>
      <c r="N69" s="36"/>
      <c r="O69" s="36"/>
      <c r="P69" s="36"/>
      <c r="Q69" s="36"/>
      <c r="R69" s="11"/>
      <c r="S69" s="11"/>
      <c r="T69" s="11"/>
      <c r="U69" s="11"/>
      <c r="V69" s="11"/>
      <c r="W69" s="495" t="s">
        <v>28</v>
      </c>
    </row>
    <row r="70" spans="1:23" ht="48">
      <c r="A70" s="502"/>
      <c r="B70" s="493"/>
      <c r="C70" s="494"/>
      <c r="D70" s="494"/>
      <c r="E70" s="11" t="s">
        <v>113</v>
      </c>
      <c r="F70" s="36"/>
      <c r="G70" s="36"/>
      <c r="H70" s="36"/>
      <c r="I70" s="36"/>
      <c r="J70" s="36"/>
      <c r="K70" s="36"/>
      <c r="L70" s="36"/>
      <c r="M70" s="36"/>
      <c r="N70" s="36"/>
      <c r="O70" s="36"/>
      <c r="P70" s="36"/>
      <c r="Q70" s="36"/>
      <c r="R70" s="11"/>
      <c r="S70" s="11"/>
      <c r="T70" s="11"/>
      <c r="U70" s="11"/>
      <c r="V70" s="11"/>
      <c r="W70" s="496"/>
    </row>
    <row r="71" spans="1:23" ht="60">
      <c r="A71" s="502"/>
      <c r="B71" s="493"/>
      <c r="C71" s="494"/>
      <c r="D71" s="494"/>
      <c r="E71" s="11" t="s">
        <v>114</v>
      </c>
      <c r="F71" s="36"/>
      <c r="G71" s="36"/>
      <c r="H71" s="36"/>
      <c r="I71" s="36"/>
      <c r="J71" s="36"/>
      <c r="K71" s="36"/>
      <c r="L71" s="36"/>
      <c r="M71" s="36"/>
      <c r="N71" s="36"/>
      <c r="O71" s="36"/>
      <c r="P71" s="36"/>
      <c r="Q71" s="36"/>
      <c r="R71" s="11"/>
      <c r="S71" s="11"/>
      <c r="T71" s="11"/>
      <c r="U71" s="11"/>
      <c r="V71" s="11"/>
      <c r="W71" s="497"/>
    </row>
    <row r="72" spans="1:23">
      <c r="A72" s="502"/>
      <c r="B72" s="489"/>
      <c r="C72" s="491"/>
      <c r="D72" s="491"/>
      <c r="E72" s="498" t="s">
        <v>16</v>
      </c>
      <c r="F72" s="499"/>
      <c r="G72" s="499"/>
      <c r="H72" s="499"/>
      <c r="I72" s="499"/>
      <c r="J72" s="499"/>
      <c r="K72" s="499"/>
      <c r="L72" s="499"/>
      <c r="M72" s="499"/>
      <c r="N72" s="499"/>
      <c r="O72" s="499"/>
      <c r="P72" s="499"/>
      <c r="Q72" s="499"/>
      <c r="R72" s="499"/>
      <c r="S72" s="499"/>
      <c r="T72" s="499"/>
      <c r="U72" s="500"/>
      <c r="V72" s="19"/>
      <c r="W72" s="17"/>
    </row>
    <row r="73" spans="1:23" ht="36">
      <c r="A73" s="502"/>
      <c r="B73" s="488" t="s">
        <v>115</v>
      </c>
      <c r="C73" s="490" t="s">
        <v>116</v>
      </c>
      <c r="D73" s="490" t="s">
        <v>117</v>
      </c>
      <c r="E73" s="11" t="s">
        <v>118</v>
      </c>
      <c r="F73" s="11"/>
      <c r="G73" s="11"/>
      <c r="H73" s="11"/>
      <c r="I73" s="11"/>
      <c r="J73" s="11"/>
      <c r="K73" s="11"/>
      <c r="L73" s="11"/>
      <c r="M73" s="11"/>
      <c r="N73" s="11"/>
      <c r="O73" s="11"/>
      <c r="P73" s="36"/>
      <c r="Q73" s="11"/>
      <c r="R73" s="11"/>
      <c r="S73" s="11"/>
      <c r="T73" s="11"/>
      <c r="U73" s="11"/>
      <c r="V73" s="11"/>
      <c r="W73" s="495" t="s">
        <v>28</v>
      </c>
    </row>
    <row r="74" spans="1:23">
      <c r="A74" s="502"/>
      <c r="B74" s="493"/>
      <c r="C74" s="494"/>
      <c r="D74" s="494"/>
      <c r="E74" s="11" t="s">
        <v>119</v>
      </c>
      <c r="F74" s="11"/>
      <c r="G74" s="11"/>
      <c r="H74" s="11"/>
      <c r="I74" s="11"/>
      <c r="J74" s="11"/>
      <c r="K74" s="11"/>
      <c r="L74" s="11"/>
      <c r="M74" s="11"/>
      <c r="N74" s="11"/>
      <c r="O74" s="11"/>
      <c r="P74" s="36"/>
      <c r="Q74" s="11"/>
      <c r="R74" s="11"/>
      <c r="S74" s="11"/>
      <c r="T74" s="11"/>
      <c r="U74" s="11"/>
      <c r="V74" s="11"/>
      <c r="W74" s="496"/>
    </row>
    <row r="75" spans="1:23" ht="48">
      <c r="A75" s="502"/>
      <c r="B75" s="493"/>
      <c r="C75" s="494"/>
      <c r="D75" s="494"/>
      <c r="E75" s="11" t="s">
        <v>120</v>
      </c>
      <c r="F75" s="11"/>
      <c r="G75" s="11"/>
      <c r="H75" s="11"/>
      <c r="I75" s="11"/>
      <c r="J75" s="11"/>
      <c r="K75" s="11"/>
      <c r="L75" s="11"/>
      <c r="M75" s="11"/>
      <c r="N75" s="11"/>
      <c r="O75" s="11"/>
      <c r="P75" s="36"/>
      <c r="Q75" s="11"/>
      <c r="R75" s="11"/>
      <c r="S75" s="11"/>
      <c r="T75" s="11"/>
      <c r="U75" s="11"/>
      <c r="V75" s="11"/>
      <c r="W75" s="497"/>
    </row>
    <row r="76" spans="1:23">
      <c r="A76" s="502"/>
      <c r="B76" s="489"/>
      <c r="C76" s="491"/>
      <c r="D76" s="491"/>
      <c r="E76" s="498" t="s">
        <v>16</v>
      </c>
      <c r="F76" s="499"/>
      <c r="G76" s="499"/>
      <c r="H76" s="499"/>
      <c r="I76" s="499"/>
      <c r="J76" s="499"/>
      <c r="K76" s="499"/>
      <c r="L76" s="499"/>
      <c r="M76" s="499"/>
      <c r="N76" s="499"/>
      <c r="O76" s="499"/>
      <c r="P76" s="499"/>
      <c r="Q76" s="499"/>
      <c r="R76" s="499"/>
      <c r="S76" s="499"/>
      <c r="T76" s="499"/>
      <c r="U76" s="500"/>
      <c r="V76" s="19"/>
      <c r="W76" s="17"/>
    </row>
    <row r="77" spans="1:23" ht="48">
      <c r="A77" s="502"/>
      <c r="B77" s="488" t="s">
        <v>121</v>
      </c>
      <c r="C77" s="490" t="s">
        <v>122</v>
      </c>
      <c r="D77" s="490" t="s">
        <v>123</v>
      </c>
      <c r="E77" s="11" t="s">
        <v>124</v>
      </c>
      <c r="F77" s="11"/>
      <c r="G77" s="11"/>
      <c r="H77" s="11"/>
      <c r="I77" s="11"/>
      <c r="J77" s="11"/>
      <c r="K77" s="11"/>
      <c r="L77" s="11"/>
      <c r="M77" s="11"/>
      <c r="N77" s="11"/>
      <c r="O77" s="11"/>
      <c r="P77" s="11"/>
      <c r="Q77" s="11"/>
      <c r="R77" s="11"/>
      <c r="S77" s="11"/>
      <c r="T77" s="11"/>
      <c r="U77" s="14"/>
      <c r="V77" s="14"/>
      <c r="W77" s="495" t="s">
        <v>21</v>
      </c>
    </row>
    <row r="78" spans="1:23" ht="36">
      <c r="A78" s="502"/>
      <c r="B78" s="493"/>
      <c r="C78" s="494"/>
      <c r="D78" s="494"/>
      <c r="E78" s="11" t="s">
        <v>125</v>
      </c>
      <c r="F78" s="11"/>
      <c r="G78" s="11"/>
      <c r="H78" s="11"/>
      <c r="I78" s="11"/>
      <c r="J78" s="11"/>
      <c r="K78" s="11"/>
      <c r="L78" s="11"/>
      <c r="M78" s="11"/>
      <c r="N78" s="11"/>
      <c r="O78" s="11"/>
      <c r="P78" s="11"/>
      <c r="Q78" s="11"/>
      <c r="R78" s="11"/>
      <c r="S78" s="11"/>
      <c r="T78" s="11"/>
      <c r="U78" s="14"/>
      <c r="V78" s="14"/>
      <c r="W78" s="496"/>
    </row>
    <row r="79" spans="1:23" ht="24">
      <c r="A79" s="502"/>
      <c r="B79" s="493"/>
      <c r="C79" s="494"/>
      <c r="D79" s="494"/>
      <c r="E79" s="11" t="s">
        <v>126</v>
      </c>
      <c r="F79" s="11"/>
      <c r="G79" s="11"/>
      <c r="H79" s="11"/>
      <c r="I79" s="11"/>
      <c r="J79" s="11"/>
      <c r="K79" s="11"/>
      <c r="L79" s="11"/>
      <c r="M79" s="11"/>
      <c r="N79" s="11"/>
      <c r="O79" s="11"/>
      <c r="P79" s="11"/>
      <c r="Q79" s="11"/>
      <c r="R79" s="11"/>
      <c r="S79" s="11"/>
      <c r="T79" s="11"/>
      <c r="U79" s="11"/>
      <c r="V79" s="11"/>
      <c r="W79" s="496"/>
    </row>
    <row r="80" spans="1:23" ht="36">
      <c r="A80" s="502"/>
      <c r="B80" s="493"/>
      <c r="C80" s="494"/>
      <c r="D80" s="494"/>
      <c r="E80" s="11" t="s">
        <v>127</v>
      </c>
      <c r="F80" s="11"/>
      <c r="G80" s="11"/>
      <c r="H80" s="11"/>
      <c r="I80" s="11"/>
      <c r="J80" s="11"/>
      <c r="K80" s="11"/>
      <c r="L80" s="11"/>
      <c r="M80" s="11"/>
      <c r="N80" s="11"/>
      <c r="O80" s="11"/>
      <c r="P80" s="11"/>
      <c r="Q80" s="11"/>
      <c r="R80" s="11"/>
      <c r="S80" s="11"/>
      <c r="T80" s="11"/>
      <c r="U80" s="11"/>
      <c r="V80" s="11"/>
      <c r="W80" s="496"/>
    </row>
    <row r="81" spans="1:23" ht="24">
      <c r="A81" s="502"/>
      <c r="B81" s="493"/>
      <c r="C81" s="494"/>
      <c r="D81" s="494"/>
      <c r="E81" s="11" t="s">
        <v>128</v>
      </c>
      <c r="F81" s="11"/>
      <c r="G81" s="11"/>
      <c r="H81" s="11"/>
      <c r="I81" s="11"/>
      <c r="J81" s="11"/>
      <c r="K81" s="11"/>
      <c r="L81" s="11"/>
      <c r="M81" s="11"/>
      <c r="N81" s="11"/>
      <c r="O81" s="11"/>
      <c r="P81" s="11"/>
      <c r="Q81" s="11"/>
      <c r="R81" s="11"/>
      <c r="S81" s="11"/>
      <c r="T81" s="11"/>
      <c r="U81" s="11"/>
      <c r="V81" s="11"/>
      <c r="W81" s="496"/>
    </row>
    <row r="82" spans="1:23" ht="112">
      <c r="A82" s="502"/>
      <c r="B82" s="493"/>
      <c r="C82" s="494"/>
      <c r="D82" s="494"/>
      <c r="E82" s="37" t="s">
        <v>71</v>
      </c>
      <c r="F82" s="11"/>
      <c r="G82" s="11"/>
      <c r="H82" s="11"/>
      <c r="I82" s="36"/>
      <c r="J82" s="36"/>
      <c r="K82" s="11"/>
      <c r="L82" s="11"/>
      <c r="M82" s="11"/>
      <c r="N82" s="11"/>
      <c r="O82" s="11"/>
      <c r="P82" s="11"/>
      <c r="Q82" s="11"/>
      <c r="R82" s="11" t="s">
        <v>49</v>
      </c>
      <c r="S82" s="11"/>
      <c r="T82" s="11"/>
      <c r="U82" s="11"/>
      <c r="V82" s="11"/>
      <c r="W82" s="497"/>
    </row>
    <row r="83" spans="1:23">
      <c r="A83" s="502"/>
      <c r="B83" s="489"/>
      <c r="C83" s="491"/>
      <c r="D83" s="491"/>
      <c r="E83" s="498" t="s">
        <v>16</v>
      </c>
      <c r="F83" s="499"/>
      <c r="G83" s="499"/>
      <c r="H83" s="499"/>
      <c r="I83" s="499"/>
      <c r="J83" s="499"/>
      <c r="K83" s="499"/>
      <c r="L83" s="499"/>
      <c r="M83" s="499"/>
      <c r="N83" s="499"/>
      <c r="O83" s="499"/>
      <c r="P83" s="499"/>
      <c r="Q83" s="499"/>
      <c r="R83" s="499"/>
      <c r="S83" s="499"/>
      <c r="T83" s="499"/>
      <c r="U83" s="500"/>
      <c r="V83" s="19"/>
      <c r="W83" s="17"/>
    </row>
    <row r="84" spans="1:23" ht="24">
      <c r="A84" s="502"/>
      <c r="B84" s="488" t="s">
        <v>129</v>
      </c>
      <c r="C84" s="490" t="s">
        <v>130</v>
      </c>
      <c r="D84" s="490" t="s">
        <v>105</v>
      </c>
      <c r="E84" s="38" t="s">
        <v>131</v>
      </c>
      <c r="F84" s="11"/>
      <c r="G84" s="11"/>
      <c r="H84" s="11"/>
      <c r="I84" s="11"/>
      <c r="J84" s="11"/>
      <c r="K84" s="11"/>
      <c r="L84" s="11"/>
      <c r="M84" s="11"/>
      <c r="N84" s="11"/>
      <c r="O84" s="11"/>
      <c r="P84" s="36"/>
      <c r="Q84" s="36"/>
      <c r="R84" s="11"/>
      <c r="S84" s="11"/>
      <c r="T84" s="11"/>
      <c r="U84" s="11"/>
      <c r="V84" s="11"/>
      <c r="W84" s="17"/>
    </row>
    <row r="85" spans="1:23" ht="36">
      <c r="A85" s="502"/>
      <c r="B85" s="489"/>
      <c r="C85" s="491"/>
      <c r="D85" s="491"/>
      <c r="E85" s="11" t="s">
        <v>132</v>
      </c>
      <c r="F85" s="11"/>
      <c r="G85" s="11"/>
      <c r="H85" s="11"/>
      <c r="I85" s="11"/>
      <c r="J85" s="11"/>
      <c r="K85" s="11"/>
      <c r="L85" s="11"/>
      <c r="M85" s="11"/>
      <c r="N85" s="11"/>
      <c r="O85" s="11"/>
      <c r="P85" s="36"/>
      <c r="Q85" s="36"/>
      <c r="R85" s="11"/>
      <c r="S85" s="11"/>
      <c r="T85" s="11"/>
      <c r="U85" s="11"/>
      <c r="V85" s="11"/>
      <c r="W85" s="17"/>
    </row>
    <row r="86" spans="1:23">
      <c r="A86" s="503"/>
      <c r="B86" s="39"/>
      <c r="C86" s="40"/>
      <c r="D86" s="11"/>
      <c r="E86" s="15"/>
      <c r="F86" s="11"/>
      <c r="G86" s="11"/>
      <c r="H86" s="11"/>
      <c r="I86" s="11"/>
      <c r="J86" s="11"/>
      <c r="K86" s="11"/>
      <c r="L86" s="11"/>
      <c r="M86" s="11"/>
      <c r="N86" s="11"/>
      <c r="O86" s="11"/>
      <c r="P86" s="11"/>
      <c r="Q86" s="11"/>
      <c r="R86" s="11"/>
      <c r="S86" s="11"/>
      <c r="T86" s="11"/>
      <c r="U86" s="11"/>
      <c r="V86" s="11"/>
      <c r="W86" s="17"/>
    </row>
    <row r="87" spans="1:23">
      <c r="A87" s="492" t="s">
        <v>133</v>
      </c>
      <c r="B87" s="492"/>
      <c r="C87" s="492"/>
      <c r="D87" s="492"/>
      <c r="E87" s="492"/>
      <c r="F87" s="492"/>
      <c r="G87" s="492"/>
      <c r="H87" s="492"/>
      <c r="I87" s="492"/>
      <c r="J87" s="492"/>
      <c r="K87" s="492"/>
      <c r="L87" s="492"/>
      <c r="M87" s="492"/>
      <c r="N87" s="492"/>
      <c r="O87" s="492"/>
      <c r="P87" s="492"/>
      <c r="Q87" s="492"/>
      <c r="R87" s="492"/>
      <c r="S87" s="492"/>
      <c r="T87" s="492"/>
      <c r="U87" s="492"/>
      <c r="V87" s="16">
        <f>V16</f>
        <v>330000</v>
      </c>
      <c r="W87" s="17"/>
    </row>
  </sheetData>
  <mergeCells count="68">
    <mergeCell ref="A2:V2"/>
    <mergeCell ref="A3:V3"/>
    <mergeCell ref="A4:V4"/>
    <mergeCell ref="A6:V6"/>
    <mergeCell ref="A8:A9"/>
    <mergeCell ref="B8:B9"/>
    <mergeCell ref="C8:C9"/>
    <mergeCell ref="D8:D9"/>
    <mergeCell ref="E8:E9"/>
    <mergeCell ref="F8:Q8"/>
    <mergeCell ref="R8:V8"/>
    <mergeCell ref="W8:W9"/>
    <mergeCell ref="A10:A32"/>
    <mergeCell ref="C10:V10"/>
    <mergeCell ref="B13:B16"/>
    <mergeCell ref="C13:C16"/>
    <mergeCell ref="D13:D16"/>
    <mergeCell ref="W13:W15"/>
    <mergeCell ref="E16:U16"/>
    <mergeCell ref="B17:B22"/>
    <mergeCell ref="B23:B32"/>
    <mergeCell ref="C23:C32"/>
    <mergeCell ref="D23:D32"/>
    <mergeCell ref="W23:W31"/>
    <mergeCell ref="E32:U32"/>
    <mergeCell ref="C17:C22"/>
    <mergeCell ref="D17:D22"/>
    <mergeCell ref="R17:R21"/>
    <mergeCell ref="W17:W21"/>
    <mergeCell ref="E22:U22"/>
    <mergeCell ref="W56:W60"/>
    <mergeCell ref="E61:U61"/>
    <mergeCell ref="B62:B64"/>
    <mergeCell ref="C62:C64"/>
    <mergeCell ref="D62:D64"/>
    <mergeCell ref="W62:W63"/>
    <mergeCell ref="E64:U64"/>
    <mergeCell ref="B56:B61"/>
    <mergeCell ref="C56:C61"/>
    <mergeCell ref="D56:D61"/>
    <mergeCell ref="W65:W67"/>
    <mergeCell ref="E68:U68"/>
    <mergeCell ref="B69:B72"/>
    <mergeCell ref="C69:C72"/>
    <mergeCell ref="D69:D72"/>
    <mergeCell ref="W69:W71"/>
    <mergeCell ref="E72:U72"/>
    <mergeCell ref="B65:B68"/>
    <mergeCell ref="C65:C68"/>
    <mergeCell ref="D65:D68"/>
    <mergeCell ref="W73:W75"/>
    <mergeCell ref="E76:U76"/>
    <mergeCell ref="B77:B83"/>
    <mergeCell ref="C77:C83"/>
    <mergeCell ref="D77:D83"/>
    <mergeCell ref="W77:W82"/>
    <mergeCell ref="E83:U83"/>
    <mergeCell ref="B84:B85"/>
    <mergeCell ref="C84:C85"/>
    <mergeCell ref="D84:D85"/>
    <mergeCell ref="A87:U87"/>
    <mergeCell ref="B73:B76"/>
    <mergeCell ref="C73:C76"/>
    <mergeCell ref="D73:D76"/>
    <mergeCell ref="A35:A86"/>
    <mergeCell ref="C35:V35"/>
    <mergeCell ref="B36:B51"/>
    <mergeCell ref="C36:C5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D8F26-B01D-406D-B199-CC7713C8D112}">
  <dimension ref="B1:AA159"/>
  <sheetViews>
    <sheetView workbookViewId="0"/>
  </sheetViews>
  <sheetFormatPr defaultColWidth="8.81640625" defaultRowHeight="12"/>
  <cols>
    <col min="1" max="1" width="4" style="42" customWidth="1"/>
    <col min="2" max="2" width="3" style="41" customWidth="1"/>
    <col min="3" max="3" width="12.453125" style="42" customWidth="1"/>
    <col min="4" max="4" width="23.453125" style="44" customWidth="1"/>
    <col min="5" max="5" width="18.81640625" style="45" customWidth="1"/>
    <col min="6" max="6" width="29.453125" style="46" customWidth="1"/>
    <col min="7" max="18" width="2.6328125" style="42" customWidth="1"/>
    <col min="19" max="19" width="9.453125" style="42" customWidth="1"/>
    <col min="20" max="20" width="6.36328125" style="42" customWidth="1"/>
    <col min="21" max="21" width="4.6328125" style="42" customWidth="1"/>
    <col min="22" max="22" width="10.453125" style="42" bestFit="1" customWidth="1"/>
    <col min="23" max="23" width="8.453125" style="42" customWidth="1"/>
    <col min="24" max="24" width="11.08984375" style="41" customWidth="1"/>
    <col min="25" max="25" width="8.81640625" style="42"/>
    <col min="26" max="26" width="9.1796875" style="42" customWidth="1"/>
    <col min="27" max="16384" width="8.81640625" style="42"/>
  </cols>
  <sheetData>
    <row r="1" spans="2:24" ht="14.5">
      <c r="B1" s="676" t="s">
        <v>0</v>
      </c>
      <c r="C1" s="676"/>
      <c r="D1" s="676"/>
      <c r="E1" s="676"/>
      <c r="F1" s="676"/>
      <c r="G1" s="676"/>
      <c r="H1" s="676"/>
      <c r="I1" s="676"/>
      <c r="J1" s="676"/>
      <c r="K1" s="676"/>
      <c r="L1" s="676"/>
      <c r="M1" s="676"/>
      <c r="N1" s="676"/>
      <c r="O1" s="676"/>
      <c r="P1" s="676"/>
      <c r="Q1" s="676"/>
      <c r="R1" s="676"/>
      <c r="S1" s="676"/>
      <c r="T1" s="676"/>
      <c r="U1" s="676"/>
      <c r="V1" s="676"/>
      <c r="W1" s="676"/>
    </row>
    <row r="2" spans="2:24" ht="14.5">
      <c r="B2" s="676" t="s">
        <v>1</v>
      </c>
      <c r="C2" s="676"/>
      <c r="D2" s="676"/>
      <c r="E2" s="676"/>
      <c r="F2" s="676"/>
      <c r="G2" s="676"/>
      <c r="H2" s="676"/>
      <c r="I2" s="676"/>
      <c r="J2" s="676"/>
      <c r="K2" s="676"/>
      <c r="L2" s="676"/>
      <c r="M2" s="676"/>
      <c r="N2" s="676"/>
      <c r="O2" s="676"/>
      <c r="P2" s="676"/>
      <c r="Q2" s="676"/>
      <c r="R2" s="676"/>
      <c r="S2" s="676"/>
      <c r="T2" s="676"/>
      <c r="U2" s="676"/>
      <c r="V2" s="676"/>
      <c r="W2" s="676"/>
    </row>
    <row r="3" spans="2:24" ht="14.5">
      <c r="B3" s="676" t="s">
        <v>2</v>
      </c>
      <c r="C3" s="676"/>
      <c r="D3" s="676"/>
      <c r="E3" s="676"/>
      <c r="F3" s="676"/>
      <c r="G3" s="676"/>
      <c r="H3" s="676"/>
      <c r="I3" s="676"/>
      <c r="J3" s="676"/>
      <c r="K3" s="676"/>
      <c r="L3" s="676"/>
      <c r="M3" s="676"/>
      <c r="N3" s="676"/>
      <c r="O3" s="676"/>
      <c r="P3" s="676"/>
      <c r="Q3" s="676"/>
      <c r="R3" s="676"/>
      <c r="S3" s="676"/>
      <c r="T3" s="676"/>
      <c r="U3" s="676"/>
      <c r="V3" s="676"/>
      <c r="W3" s="676"/>
    </row>
    <row r="4" spans="2:24">
      <c r="B4" s="43"/>
    </row>
    <row r="5" spans="2:24" ht="14.5">
      <c r="B5" s="677" t="s">
        <v>134</v>
      </c>
      <c r="C5" s="677"/>
      <c r="D5" s="677"/>
      <c r="E5" s="677"/>
      <c r="F5" s="677"/>
      <c r="G5" s="677"/>
    </row>
    <row r="6" spans="2:24" ht="12.5" thickBot="1"/>
    <row r="7" spans="2:24" ht="13" customHeight="1">
      <c r="B7" s="678" t="s">
        <v>4</v>
      </c>
      <c r="C7" s="680" t="s">
        <v>5</v>
      </c>
      <c r="D7" s="682" t="s">
        <v>6</v>
      </c>
      <c r="E7" s="684" t="s">
        <v>7</v>
      </c>
      <c r="F7" s="684" t="s">
        <v>8</v>
      </c>
      <c r="G7" s="559" t="s">
        <v>9</v>
      </c>
      <c r="H7" s="559"/>
      <c r="I7" s="559"/>
      <c r="J7" s="559"/>
      <c r="K7" s="559"/>
      <c r="L7" s="559"/>
      <c r="M7" s="559"/>
      <c r="N7" s="559"/>
      <c r="O7" s="559"/>
      <c r="P7" s="559"/>
      <c r="Q7" s="559"/>
      <c r="R7" s="559"/>
      <c r="S7" s="559" t="s">
        <v>10</v>
      </c>
      <c r="T7" s="559"/>
      <c r="U7" s="559"/>
      <c r="V7" s="559"/>
      <c r="W7" s="671"/>
      <c r="X7" s="672" t="s">
        <v>135</v>
      </c>
    </row>
    <row r="8" spans="2:24" ht="24" customHeight="1" thickBot="1">
      <c r="B8" s="679"/>
      <c r="C8" s="681"/>
      <c r="D8" s="683"/>
      <c r="E8" s="685"/>
      <c r="F8" s="685"/>
      <c r="G8" s="47">
        <v>1</v>
      </c>
      <c r="H8" s="47">
        <v>2</v>
      </c>
      <c r="I8" s="47">
        <v>3</v>
      </c>
      <c r="J8" s="47">
        <v>4</v>
      </c>
      <c r="K8" s="47">
        <v>5</v>
      </c>
      <c r="L8" s="47">
        <v>6</v>
      </c>
      <c r="M8" s="47">
        <v>7</v>
      </c>
      <c r="N8" s="47">
        <v>8</v>
      </c>
      <c r="O8" s="47">
        <v>9</v>
      </c>
      <c r="P8" s="47">
        <v>10</v>
      </c>
      <c r="Q8" s="47">
        <v>11</v>
      </c>
      <c r="R8" s="47">
        <v>12</v>
      </c>
      <c r="S8" s="47" t="s">
        <v>12</v>
      </c>
      <c r="T8" s="47" t="s">
        <v>13</v>
      </c>
      <c r="U8" s="47" t="s">
        <v>14</v>
      </c>
      <c r="V8" s="47" t="s">
        <v>15</v>
      </c>
      <c r="W8" s="48" t="s">
        <v>16</v>
      </c>
      <c r="X8" s="673"/>
    </row>
    <row r="9" spans="2:24" ht="12.75" customHeight="1" thickBot="1">
      <c r="B9" s="49"/>
      <c r="C9" s="50" t="s">
        <v>136</v>
      </c>
      <c r="D9" s="636" t="s">
        <v>137</v>
      </c>
      <c r="E9" s="637"/>
      <c r="F9" s="637"/>
      <c r="G9" s="637"/>
      <c r="H9" s="637"/>
      <c r="I9" s="637"/>
      <c r="J9" s="637"/>
      <c r="K9" s="637"/>
      <c r="L9" s="637"/>
      <c r="M9" s="637"/>
      <c r="N9" s="637"/>
      <c r="O9" s="637"/>
      <c r="P9" s="637"/>
      <c r="Q9" s="637"/>
      <c r="R9" s="637"/>
      <c r="S9" s="637"/>
      <c r="T9" s="637"/>
      <c r="U9" s="637"/>
      <c r="V9" s="637"/>
      <c r="W9" s="637"/>
      <c r="X9" s="674"/>
    </row>
    <row r="10" spans="2:24" ht="14.5" customHeight="1">
      <c r="B10" s="584">
        <v>1</v>
      </c>
      <c r="C10" s="587" t="s">
        <v>138</v>
      </c>
      <c r="D10" s="632" t="s">
        <v>139</v>
      </c>
      <c r="E10" s="663" t="s">
        <v>140</v>
      </c>
      <c r="F10" s="53" t="s">
        <v>141</v>
      </c>
      <c r="G10" s="54"/>
      <c r="H10" s="54"/>
      <c r="I10" s="54"/>
      <c r="J10" s="54"/>
      <c r="K10" s="54"/>
      <c r="L10" s="54"/>
      <c r="M10" s="55"/>
      <c r="N10" s="54"/>
      <c r="O10" s="56"/>
      <c r="P10" s="54"/>
      <c r="Q10" s="54"/>
      <c r="R10" s="54"/>
      <c r="S10" s="54"/>
      <c r="T10" s="54"/>
      <c r="U10" s="54"/>
      <c r="V10" s="54"/>
      <c r="W10" s="57"/>
      <c r="X10" s="606" t="s">
        <v>21</v>
      </c>
    </row>
    <row r="11" spans="2:24" ht="14.25" customHeight="1">
      <c r="B11" s="584"/>
      <c r="C11" s="587"/>
      <c r="D11" s="632"/>
      <c r="E11" s="663"/>
      <c r="F11" s="58" t="s">
        <v>142</v>
      </c>
      <c r="G11" s="59"/>
      <c r="H11" s="59"/>
      <c r="I11" s="59"/>
      <c r="J11" s="59"/>
      <c r="K11" s="59"/>
      <c r="L11" s="59"/>
      <c r="M11" s="59"/>
      <c r="N11" s="59"/>
      <c r="O11" s="60"/>
      <c r="P11" s="59"/>
      <c r="Q11" s="59"/>
      <c r="R11" s="59"/>
      <c r="S11" s="59"/>
      <c r="T11" s="61"/>
      <c r="U11" s="61"/>
      <c r="V11" s="62"/>
      <c r="W11" s="63"/>
      <c r="X11" s="675"/>
    </row>
    <row r="12" spans="2:24">
      <c r="B12" s="584"/>
      <c r="C12" s="587"/>
      <c r="D12" s="632"/>
      <c r="E12" s="663"/>
      <c r="F12" s="64" t="s">
        <v>38</v>
      </c>
      <c r="G12" s="59"/>
      <c r="H12" s="59"/>
      <c r="I12" s="59"/>
      <c r="J12" s="59"/>
      <c r="K12" s="59"/>
      <c r="L12" s="59"/>
      <c r="M12" s="59"/>
      <c r="N12" s="59"/>
      <c r="O12" s="60"/>
      <c r="P12" s="59"/>
      <c r="Q12" s="59"/>
      <c r="R12" s="59"/>
      <c r="S12" s="65"/>
      <c r="T12" s="65"/>
      <c r="U12" s="65"/>
      <c r="V12" s="65"/>
      <c r="W12" s="66"/>
      <c r="X12" s="675"/>
    </row>
    <row r="13" spans="2:24">
      <c r="B13" s="584"/>
      <c r="C13" s="587"/>
      <c r="D13" s="632"/>
      <c r="E13" s="663"/>
      <c r="F13" s="64" t="s">
        <v>143</v>
      </c>
      <c r="G13" s="59"/>
      <c r="H13" s="59"/>
      <c r="I13" s="59"/>
      <c r="J13" s="59"/>
      <c r="K13" s="59"/>
      <c r="L13" s="59"/>
      <c r="M13" s="59"/>
      <c r="N13" s="59"/>
      <c r="O13" s="60"/>
      <c r="P13" s="59"/>
      <c r="Q13" s="59"/>
      <c r="R13" s="59"/>
      <c r="S13" s="54"/>
      <c r="T13" s="54"/>
      <c r="U13" s="54"/>
      <c r="V13" s="54"/>
      <c r="W13" s="57"/>
      <c r="X13" s="675"/>
    </row>
    <row r="14" spans="2:24" ht="17" customHeight="1">
      <c r="B14" s="540">
        <v>2</v>
      </c>
      <c r="C14" s="565" t="s">
        <v>144</v>
      </c>
      <c r="D14" s="568" t="s">
        <v>145</v>
      </c>
      <c r="E14" s="568" t="s">
        <v>146</v>
      </c>
      <c r="F14" s="68" t="s">
        <v>147</v>
      </c>
      <c r="G14" s="69"/>
      <c r="H14" s="69"/>
      <c r="I14" s="69"/>
      <c r="J14" s="69"/>
      <c r="K14" s="69"/>
      <c r="L14" s="69"/>
      <c r="M14" s="69"/>
      <c r="N14" s="69"/>
      <c r="O14" s="69"/>
      <c r="P14" s="60"/>
      <c r="Q14" s="69"/>
      <c r="R14" s="69"/>
      <c r="S14" s="69"/>
      <c r="T14" s="69"/>
      <c r="U14" s="69"/>
      <c r="V14" s="69"/>
      <c r="W14" s="70"/>
      <c r="X14" s="580" t="s">
        <v>28</v>
      </c>
    </row>
    <row r="15" spans="2:24" ht="16.5" customHeight="1">
      <c r="B15" s="541"/>
      <c r="C15" s="576"/>
      <c r="D15" s="569"/>
      <c r="E15" s="569"/>
      <c r="F15" s="68" t="s">
        <v>148</v>
      </c>
      <c r="G15" s="69"/>
      <c r="H15" s="69"/>
      <c r="I15" s="69"/>
      <c r="J15" s="69"/>
      <c r="K15" s="69"/>
      <c r="L15" s="69"/>
      <c r="M15" s="69"/>
      <c r="N15" s="69"/>
      <c r="O15" s="69"/>
      <c r="P15" s="60"/>
      <c r="Q15" s="69"/>
      <c r="R15" s="69"/>
      <c r="S15" s="69"/>
      <c r="T15" s="69"/>
      <c r="U15" s="69"/>
      <c r="V15" s="69"/>
      <c r="W15" s="70"/>
      <c r="X15" s="581"/>
    </row>
    <row r="16" spans="2:24" ht="22" customHeight="1">
      <c r="B16" s="541"/>
      <c r="C16" s="576"/>
      <c r="D16" s="569"/>
      <c r="E16" s="569"/>
      <c r="F16" s="67" t="s">
        <v>149</v>
      </c>
      <c r="G16" s="75"/>
      <c r="H16" s="75"/>
      <c r="I16" s="75"/>
      <c r="J16" s="75"/>
      <c r="K16" s="75"/>
      <c r="L16" s="75"/>
      <c r="M16" s="75"/>
      <c r="N16" s="75"/>
      <c r="O16" s="75"/>
      <c r="P16" s="76"/>
      <c r="Q16" s="75"/>
      <c r="R16" s="75"/>
      <c r="S16" s="75"/>
      <c r="T16" s="75"/>
      <c r="U16" s="75"/>
      <c r="V16" s="75"/>
      <c r="W16" s="77"/>
      <c r="X16" s="582"/>
    </row>
    <row r="17" spans="2:24" ht="27" customHeight="1" thickBot="1">
      <c r="B17" s="78">
        <v>3</v>
      </c>
      <c r="C17" s="79" t="s">
        <v>150</v>
      </c>
      <c r="D17" s="80" t="s">
        <v>151</v>
      </c>
      <c r="E17" s="81"/>
      <c r="F17" s="81"/>
      <c r="G17" s="76"/>
      <c r="H17" s="76"/>
      <c r="I17" s="76"/>
      <c r="J17" s="76"/>
      <c r="K17" s="76"/>
      <c r="L17" s="76"/>
      <c r="M17" s="76"/>
      <c r="N17" s="76"/>
      <c r="O17" s="76"/>
      <c r="P17" s="76"/>
      <c r="Q17" s="76"/>
      <c r="R17" s="76"/>
      <c r="S17" s="82"/>
      <c r="T17" s="82"/>
      <c r="U17" s="82"/>
      <c r="V17" s="82"/>
      <c r="W17" s="82"/>
      <c r="X17" s="83">
        <v>0</v>
      </c>
    </row>
    <row r="18" spans="2:24" ht="28.5" customHeight="1">
      <c r="B18" s="665">
        <v>4</v>
      </c>
      <c r="C18" s="666" t="s">
        <v>152</v>
      </c>
      <c r="D18" s="668" t="s">
        <v>153</v>
      </c>
      <c r="E18" s="669" t="s">
        <v>154</v>
      </c>
      <c r="F18" s="84" t="s">
        <v>155</v>
      </c>
      <c r="G18" s="85"/>
      <c r="H18" s="86"/>
      <c r="I18" s="86"/>
      <c r="J18" s="86"/>
      <c r="K18" s="86"/>
      <c r="L18" s="86"/>
      <c r="M18" s="85"/>
      <c r="N18" s="86"/>
      <c r="O18" s="86"/>
      <c r="P18" s="86"/>
      <c r="Q18" s="86"/>
      <c r="R18" s="86"/>
      <c r="S18" s="86"/>
      <c r="T18" s="86"/>
      <c r="U18" s="86"/>
      <c r="V18" s="86"/>
      <c r="W18" s="86"/>
      <c r="X18" s="601" t="s">
        <v>28</v>
      </c>
    </row>
    <row r="19" spans="2:24" ht="26.5" customHeight="1">
      <c r="B19" s="541"/>
      <c r="C19" s="667"/>
      <c r="D19" s="578"/>
      <c r="E19" s="569"/>
      <c r="F19" s="87" t="s">
        <v>156</v>
      </c>
      <c r="G19" s="60"/>
      <c r="H19" s="69"/>
      <c r="I19" s="69"/>
      <c r="J19" s="69"/>
      <c r="K19" s="69"/>
      <c r="L19" s="69"/>
      <c r="M19" s="60"/>
      <c r="N19" s="69"/>
      <c r="O19" s="69"/>
      <c r="P19" s="69"/>
      <c r="Q19" s="69"/>
      <c r="R19" s="69"/>
      <c r="S19" s="69"/>
      <c r="T19" s="69"/>
      <c r="U19" s="69"/>
      <c r="V19" s="69"/>
      <c r="W19" s="69"/>
      <c r="X19" s="581"/>
    </row>
    <row r="20" spans="2:24" ht="26.5" customHeight="1" thickBot="1">
      <c r="B20" s="541"/>
      <c r="C20" s="667"/>
      <c r="D20" s="578"/>
      <c r="E20" s="569"/>
      <c r="F20" s="67" t="s">
        <v>157</v>
      </c>
      <c r="G20" s="76"/>
      <c r="H20" s="75"/>
      <c r="I20" s="75"/>
      <c r="J20" s="75"/>
      <c r="K20" s="75"/>
      <c r="L20" s="75"/>
      <c r="M20" s="76"/>
      <c r="N20" s="75"/>
      <c r="O20" s="75"/>
      <c r="P20" s="75"/>
      <c r="Q20" s="75"/>
      <c r="R20" s="75"/>
      <c r="S20" s="75"/>
      <c r="T20" s="75"/>
      <c r="U20" s="75"/>
      <c r="V20" s="75"/>
      <c r="W20" s="75"/>
      <c r="X20" s="670"/>
    </row>
    <row r="21" spans="2:24" ht="13.5" customHeight="1" thickBot="1">
      <c r="B21" s="652" t="s">
        <v>16</v>
      </c>
      <c r="C21" s="653"/>
      <c r="D21" s="653"/>
      <c r="E21" s="653"/>
      <c r="F21" s="653"/>
      <c r="G21" s="653"/>
      <c r="H21" s="653"/>
      <c r="I21" s="653"/>
      <c r="J21" s="653"/>
      <c r="K21" s="653"/>
      <c r="L21" s="653"/>
      <c r="M21" s="653"/>
      <c r="N21" s="653"/>
      <c r="O21" s="653"/>
      <c r="P21" s="653"/>
      <c r="Q21" s="653"/>
      <c r="R21" s="653"/>
      <c r="S21" s="653"/>
      <c r="T21" s="653"/>
      <c r="U21" s="653"/>
      <c r="V21" s="654"/>
      <c r="W21" s="88">
        <f>SUM(W14:W16)</f>
        <v>0</v>
      </c>
      <c r="X21" s="89"/>
    </row>
    <row r="22" spans="2:24" ht="12.75" customHeight="1" thickBot="1">
      <c r="B22" s="90"/>
      <c r="C22" s="91" t="s">
        <v>158</v>
      </c>
      <c r="D22" s="636" t="s">
        <v>159</v>
      </c>
      <c r="E22" s="637"/>
      <c r="F22" s="637"/>
      <c r="G22" s="637"/>
      <c r="H22" s="637"/>
      <c r="I22" s="637"/>
      <c r="J22" s="637"/>
      <c r="K22" s="637"/>
      <c r="L22" s="637"/>
      <c r="M22" s="637"/>
      <c r="N22" s="637"/>
      <c r="O22" s="637"/>
      <c r="P22" s="637"/>
      <c r="Q22" s="637"/>
      <c r="R22" s="637"/>
      <c r="S22" s="637"/>
      <c r="T22" s="637"/>
      <c r="U22" s="637"/>
      <c r="V22" s="637"/>
      <c r="W22" s="637"/>
      <c r="X22" s="92"/>
    </row>
    <row r="23" spans="2:24" ht="7.5" hidden="1" customHeight="1">
      <c r="B23" s="93"/>
      <c r="C23" s="51"/>
      <c r="D23" s="52"/>
      <c r="E23" s="52"/>
      <c r="F23" s="52" t="s">
        <v>160</v>
      </c>
      <c r="G23" s="94"/>
      <c r="H23" s="94"/>
      <c r="I23" s="94"/>
      <c r="J23" s="94"/>
      <c r="K23" s="94"/>
      <c r="L23" s="94"/>
      <c r="M23" s="94"/>
      <c r="N23" s="94"/>
      <c r="O23" s="94"/>
      <c r="P23" s="94"/>
      <c r="Q23" s="94"/>
      <c r="R23" s="94"/>
      <c r="S23" s="95"/>
      <c r="T23" s="95"/>
      <c r="U23" s="95"/>
      <c r="V23" s="95"/>
      <c r="W23" s="96"/>
      <c r="X23" s="97"/>
    </row>
    <row r="24" spans="2:24" ht="18.5" customHeight="1">
      <c r="B24" s="655">
        <v>1</v>
      </c>
      <c r="C24" s="657" t="s">
        <v>161</v>
      </c>
      <c r="D24" s="660" t="s">
        <v>162</v>
      </c>
      <c r="E24" s="662" t="s">
        <v>163</v>
      </c>
      <c r="F24" s="98" t="s">
        <v>164</v>
      </c>
      <c r="G24" s="99"/>
      <c r="H24" s="99"/>
      <c r="I24" s="99"/>
      <c r="J24" s="99"/>
      <c r="K24" s="99"/>
      <c r="L24" s="99"/>
      <c r="M24" s="99"/>
      <c r="N24" s="99"/>
      <c r="O24" s="99"/>
      <c r="P24" s="99"/>
      <c r="Q24" s="99"/>
      <c r="R24" s="99"/>
      <c r="S24" s="100"/>
      <c r="T24" s="100"/>
      <c r="U24" s="100"/>
      <c r="V24" s="100"/>
      <c r="W24" s="100"/>
      <c r="X24" s="643">
        <v>0.45</v>
      </c>
    </row>
    <row r="25" spans="2:24" ht="24.5" customHeight="1">
      <c r="B25" s="584"/>
      <c r="C25" s="658"/>
      <c r="D25" s="632"/>
      <c r="E25" s="663"/>
      <c r="F25" s="58" t="s">
        <v>165</v>
      </c>
      <c r="G25" s="101"/>
      <c r="H25" s="101"/>
      <c r="I25" s="101"/>
      <c r="J25" s="101"/>
      <c r="K25" s="101"/>
      <c r="L25" s="101"/>
      <c r="M25" s="101"/>
      <c r="N25" s="101"/>
      <c r="O25" s="101"/>
      <c r="P25" s="101"/>
      <c r="Q25" s="101"/>
      <c r="R25" s="101"/>
      <c r="S25" s="65"/>
      <c r="T25" s="65"/>
      <c r="U25" s="65"/>
      <c r="V25" s="65"/>
      <c r="W25" s="65"/>
      <c r="X25" s="644"/>
    </row>
    <row r="26" spans="2:24" ht="26" customHeight="1">
      <c r="B26" s="584"/>
      <c r="C26" s="658"/>
      <c r="D26" s="632"/>
      <c r="E26" s="663"/>
      <c r="F26" s="58" t="s">
        <v>166</v>
      </c>
      <c r="G26" s="60"/>
      <c r="H26" s="60"/>
      <c r="I26" s="60"/>
      <c r="J26" s="60"/>
      <c r="K26" s="60"/>
      <c r="L26" s="60"/>
      <c r="M26" s="60"/>
      <c r="N26" s="60"/>
      <c r="O26" s="60"/>
      <c r="P26" s="60"/>
      <c r="Q26" s="60"/>
      <c r="R26" s="60"/>
      <c r="S26" s="59"/>
      <c r="T26" s="59"/>
      <c r="U26" s="59"/>
      <c r="V26" s="59"/>
      <c r="W26" s="59"/>
      <c r="X26" s="644"/>
    </row>
    <row r="27" spans="2:24" ht="26" customHeight="1" thickBot="1">
      <c r="B27" s="656"/>
      <c r="C27" s="659"/>
      <c r="D27" s="661"/>
      <c r="E27" s="664"/>
      <c r="F27" s="103" t="s">
        <v>167</v>
      </c>
      <c r="G27" s="104"/>
      <c r="H27" s="104"/>
      <c r="I27" s="104"/>
      <c r="J27" s="104"/>
      <c r="K27" s="104"/>
      <c r="L27" s="104"/>
      <c r="M27" s="104"/>
      <c r="N27" s="104"/>
      <c r="O27" s="104"/>
      <c r="P27" s="104"/>
      <c r="Q27" s="104"/>
      <c r="R27" s="104"/>
      <c r="S27" s="105"/>
      <c r="T27" s="105"/>
      <c r="U27" s="105"/>
      <c r="V27" s="105"/>
      <c r="W27" s="105"/>
      <c r="X27" s="106"/>
    </row>
    <row r="28" spans="2:24" ht="12" customHeight="1" thickBot="1">
      <c r="B28" s="107"/>
      <c r="C28" s="108" t="s">
        <v>168</v>
      </c>
      <c r="D28" s="645" t="s">
        <v>169</v>
      </c>
      <c r="E28" s="646"/>
      <c r="F28" s="646"/>
      <c r="G28" s="646"/>
      <c r="H28" s="646"/>
      <c r="I28" s="646"/>
      <c r="J28" s="646"/>
      <c r="K28" s="646"/>
      <c r="L28" s="646"/>
      <c r="M28" s="646"/>
      <c r="N28" s="646"/>
      <c r="O28" s="646"/>
      <c r="P28" s="646"/>
      <c r="Q28" s="646"/>
      <c r="R28" s="646"/>
      <c r="S28" s="646"/>
      <c r="T28" s="646"/>
      <c r="U28" s="646"/>
      <c r="V28" s="646"/>
      <c r="W28" s="646"/>
      <c r="X28" s="109"/>
    </row>
    <row r="29" spans="2:24" ht="24.5" thickBot="1">
      <c r="B29" s="71">
        <v>1</v>
      </c>
      <c r="C29" s="72" t="s">
        <v>170</v>
      </c>
      <c r="D29" s="73" t="s">
        <v>171</v>
      </c>
      <c r="E29" s="110" t="s">
        <v>172</v>
      </c>
      <c r="F29" s="111" t="s">
        <v>173</v>
      </c>
      <c r="G29" s="112"/>
      <c r="H29" s="112"/>
      <c r="I29" s="112"/>
      <c r="J29" s="112"/>
      <c r="K29" s="112"/>
      <c r="L29" s="112"/>
      <c r="M29" s="112"/>
      <c r="N29" s="112"/>
      <c r="O29" s="112"/>
      <c r="P29" s="112"/>
      <c r="Q29" s="112"/>
      <c r="R29" s="112"/>
      <c r="S29" s="113"/>
      <c r="T29" s="113"/>
      <c r="U29" s="113"/>
      <c r="V29" s="113"/>
      <c r="W29" s="114"/>
      <c r="X29" s="74" t="s">
        <v>174</v>
      </c>
    </row>
    <row r="30" spans="2:24" ht="15" customHeight="1" thickBot="1">
      <c r="B30" s="642" t="s">
        <v>16</v>
      </c>
      <c r="C30" s="524"/>
      <c r="D30" s="524"/>
      <c r="E30" s="524"/>
      <c r="F30" s="524"/>
      <c r="G30" s="524"/>
      <c r="H30" s="524"/>
      <c r="I30" s="524"/>
      <c r="J30" s="524"/>
      <c r="K30" s="524"/>
      <c r="L30" s="524"/>
      <c r="M30" s="524"/>
      <c r="N30" s="524"/>
      <c r="O30" s="524"/>
      <c r="P30" s="524"/>
      <c r="Q30" s="524"/>
      <c r="R30" s="524"/>
      <c r="S30" s="524"/>
      <c r="T30" s="524"/>
      <c r="U30" s="524"/>
      <c r="V30" s="524"/>
      <c r="W30" s="115">
        <f>SUM(W26:W29)</f>
        <v>0</v>
      </c>
      <c r="X30" s="89"/>
    </row>
    <row r="31" spans="2:24" ht="12.75" customHeight="1" thickBot="1">
      <c r="B31" s="116"/>
      <c r="C31" s="91" t="s">
        <v>175</v>
      </c>
      <c r="D31" s="636" t="s">
        <v>176</v>
      </c>
      <c r="E31" s="637"/>
      <c r="F31" s="637"/>
      <c r="G31" s="637"/>
      <c r="H31" s="637"/>
      <c r="I31" s="637"/>
      <c r="J31" s="637"/>
      <c r="K31" s="637"/>
      <c r="L31" s="637"/>
      <c r="M31" s="637"/>
      <c r="N31" s="637"/>
      <c r="O31" s="637"/>
      <c r="P31" s="637"/>
      <c r="Q31" s="637"/>
      <c r="R31" s="637"/>
      <c r="S31" s="637"/>
      <c r="T31" s="637"/>
      <c r="U31" s="637"/>
      <c r="V31" s="637"/>
      <c r="W31" s="637"/>
      <c r="X31" s="92"/>
    </row>
    <row r="32" spans="2:24" ht="36.75" customHeight="1">
      <c r="B32" s="647">
        <v>1</v>
      </c>
      <c r="C32" s="649" t="s">
        <v>177</v>
      </c>
      <c r="D32" s="623" t="s">
        <v>178</v>
      </c>
      <c r="E32" s="650" t="s">
        <v>179</v>
      </c>
      <c r="F32" s="117" t="s">
        <v>180</v>
      </c>
      <c r="G32" s="118"/>
      <c r="H32" s="118"/>
      <c r="I32" s="118"/>
      <c r="J32" s="118"/>
      <c r="K32" s="118"/>
      <c r="L32" s="118"/>
      <c r="M32" s="85"/>
      <c r="N32" s="85"/>
      <c r="O32" s="85"/>
      <c r="P32" s="85"/>
      <c r="Q32" s="85"/>
      <c r="R32" s="85"/>
      <c r="S32" s="118"/>
      <c r="T32" s="118"/>
      <c r="U32" s="118"/>
      <c r="V32" s="118"/>
      <c r="W32" s="119"/>
      <c r="X32" s="651">
        <v>0.5</v>
      </c>
    </row>
    <row r="33" spans="2:24" ht="24">
      <c r="B33" s="648"/>
      <c r="C33" s="602"/>
      <c r="D33" s="624"/>
      <c r="E33" s="537"/>
      <c r="F33" s="58" t="s">
        <v>181</v>
      </c>
      <c r="G33" s="59"/>
      <c r="H33" s="59"/>
      <c r="I33" s="59"/>
      <c r="J33" s="59"/>
      <c r="K33" s="59"/>
      <c r="L33" s="59"/>
      <c r="M33" s="60"/>
      <c r="N33" s="60"/>
      <c r="O33" s="60"/>
      <c r="P33" s="60"/>
      <c r="Q33" s="60"/>
      <c r="R33" s="60"/>
      <c r="S33" s="59"/>
      <c r="T33" s="61"/>
      <c r="U33" s="61"/>
      <c r="V33" s="62"/>
      <c r="W33" s="63"/>
      <c r="X33" s="596"/>
    </row>
    <row r="34" spans="2:24">
      <c r="B34" s="648"/>
      <c r="C34" s="602"/>
      <c r="D34" s="624"/>
      <c r="E34" s="537"/>
      <c r="F34" s="58" t="s">
        <v>182</v>
      </c>
      <c r="G34" s="59"/>
      <c r="H34" s="59"/>
      <c r="I34" s="59"/>
      <c r="J34" s="59"/>
      <c r="K34" s="59"/>
      <c r="L34" s="59"/>
      <c r="M34" s="60"/>
      <c r="N34" s="60"/>
      <c r="O34" s="60"/>
      <c r="P34" s="60"/>
      <c r="Q34" s="60"/>
      <c r="R34" s="60"/>
      <c r="S34" s="65"/>
      <c r="T34" s="65"/>
      <c r="U34" s="65"/>
      <c r="V34" s="65"/>
      <c r="W34" s="66"/>
      <c r="X34" s="597"/>
    </row>
    <row r="35" spans="2:24" ht="33" customHeight="1">
      <c r="B35" s="640">
        <v>2</v>
      </c>
      <c r="C35" s="565" t="s">
        <v>183</v>
      </c>
      <c r="D35" s="568" t="s">
        <v>184</v>
      </c>
      <c r="E35" s="568" t="s">
        <v>185</v>
      </c>
      <c r="F35" s="87" t="s">
        <v>186</v>
      </c>
      <c r="G35" s="122"/>
      <c r="H35" s="69"/>
      <c r="I35" s="69"/>
      <c r="J35" s="69"/>
      <c r="K35" s="69"/>
      <c r="L35" s="69"/>
      <c r="M35" s="60"/>
      <c r="N35" s="60"/>
      <c r="O35" s="60"/>
      <c r="P35" s="60"/>
      <c r="Q35" s="60"/>
      <c r="R35" s="60"/>
      <c r="S35" s="123"/>
      <c r="T35" s="123"/>
      <c r="U35" s="123"/>
      <c r="V35" s="123"/>
      <c r="W35" s="124"/>
      <c r="X35" s="598">
        <v>0.8</v>
      </c>
    </row>
    <row r="36" spans="2:24" ht="40.5" customHeight="1">
      <c r="B36" s="641"/>
      <c r="C36" s="577"/>
      <c r="D36" s="616"/>
      <c r="E36" s="616"/>
      <c r="F36" s="87" t="s">
        <v>187</v>
      </c>
      <c r="G36" s="122"/>
      <c r="H36" s="69"/>
      <c r="I36" s="69"/>
      <c r="J36" s="69"/>
      <c r="K36" s="69"/>
      <c r="L36" s="69"/>
      <c r="M36" s="60"/>
      <c r="N36" s="60"/>
      <c r="O36" s="60"/>
      <c r="P36" s="60"/>
      <c r="Q36" s="60"/>
      <c r="R36" s="60"/>
      <c r="S36" s="123"/>
      <c r="T36" s="123"/>
      <c r="U36" s="123"/>
      <c r="V36" s="123"/>
      <c r="W36" s="124"/>
      <c r="X36" s="600"/>
    </row>
    <row r="37" spans="2:24" ht="23" customHeight="1" thickBot="1">
      <c r="B37" s="126">
        <v>3</v>
      </c>
      <c r="C37" s="127" t="s">
        <v>188</v>
      </c>
      <c r="D37" s="127" t="s">
        <v>189</v>
      </c>
      <c r="E37" s="128" t="s">
        <v>190</v>
      </c>
      <c r="F37" s="128" t="s">
        <v>191</v>
      </c>
      <c r="G37" s="129"/>
      <c r="H37" s="59"/>
      <c r="I37" s="59"/>
      <c r="J37" s="59"/>
      <c r="K37" s="59"/>
      <c r="L37" s="59"/>
      <c r="M37" s="60"/>
      <c r="N37" s="60"/>
      <c r="O37" s="60"/>
      <c r="P37" s="60"/>
      <c r="Q37" s="60"/>
      <c r="R37" s="60"/>
      <c r="S37" s="59"/>
      <c r="T37" s="59"/>
      <c r="U37" s="59"/>
      <c r="V37" s="59"/>
      <c r="W37" s="130"/>
      <c r="X37" s="83" t="s">
        <v>21</v>
      </c>
    </row>
    <row r="38" spans="2:24" ht="14" customHeight="1" thickBot="1">
      <c r="B38" s="642" t="s">
        <v>16</v>
      </c>
      <c r="C38" s="524"/>
      <c r="D38" s="524"/>
      <c r="E38" s="524"/>
      <c r="F38" s="524"/>
      <c r="G38" s="524"/>
      <c r="H38" s="524"/>
      <c r="I38" s="524"/>
      <c r="J38" s="524"/>
      <c r="K38" s="524"/>
      <c r="L38" s="524"/>
      <c r="M38" s="524"/>
      <c r="N38" s="524"/>
      <c r="O38" s="524"/>
      <c r="P38" s="524"/>
      <c r="Q38" s="524"/>
      <c r="R38" s="524"/>
      <c r="S38" s="524"/>
      <c r="T38" s="524"/>
      <c r="U38" s="524"/>
      <c r="V38" s="524"/>
      <c r="W38" s="115">
        <f>SUM(W37:W37)</f>
        <v>0</v>
      </c>
      <c r="X38" s="89"/>
    </row>
    <row r="39" spans="2:24" ht="12.5" customHeight="1" thickBot="1">
      <c r="B39" s="131"/>
      <c r="C39" s="91" t="s">
        <v>192</v>
      </c>
      <c r="D39" s="636" t="s">
        <v>193</v>
      </c>
      <c r="E39" s="637"/>
      <c r="F39" s="637"/>
      <c r="G39" s="637"/>
      <c r="H39" s="637"/>
      <c r="I39" s="637"/>
      <c r="J39" s="637"/>
      <c r="K39" s="637"/>
      <c r="L39" s="637"/>
      <c r="M39" s="637"/>
      <c r="N39" s="637"/>
      <c r="O39" s="637"/>
      <c r="P39" s="637"/>
      <c r="Q39" s="637"/>
      <c r="R39" s="637"/>
      <c r="S39" s="637"/>
      <c r="T39" s="637"/>
      <c r="U39" s="637"/>
      <c r="V39" s="637"/>
      <c r="W39" s="637"/>
      <c r="X39" s="92"/>
    </row>
    <row r="40" spans="2:24" ht="21.5" customHeight="1">
      <c r="B40" s="541">
        <v>1</v>
      </c>
      <c r="C40" s="576" t="s">
        <v>194</v>
      </c>
      <c r="D40" s="638" t="s">
        <v>195</v>
      </c>
      <c r="E40" s="569" t="s">
        <v>196</v>
      </c>
      <c r="F40" s="132" t="s">
        <v>197</v>
      </c>
      <c r="G40" s="133"/>
      <c r="H40" s="133"/>
      <c r="I40" s="133"/>
      <c r="J40" s="134"/>
      <c r="K40" s="134"/>
      <c r="L40" s="133"/>
      <c r="M40" s="133"/>
      <c r="N40" s="133"/>
      <c r="O40" s="133"/>
      <c r="P40" s="133"/>
      <c r="Q40" s="133"/>
      <c r="R40" s="133"/>
      <c r="S40" s="133"/>
      <c r="T40" s="133"/>
      <c r="U40" s="133"/>
      <c r="V40" s="133"/>
      <c r="W40" s="135"/>
      <c r="X40" s="601" t="s">
        <v>21</v>
      </c>
    </row>
    <row r="41" spans="2:24" ht="18" customHeight="1">
      <c r="B41" s="541"/>
      <c r="C41" s="576"/>
      <c r="D41" s="638"/>
      <c r="E41" s="569"/>
      <c r="F41" s="136" t="s">
        <v>198</v>
      </c>
      <c r="G41" s="123"/>
      <c r="H41" s="123"/>
      <c r="I41" s="123"/>
      <c r="J41" s="101"/>
      <c r="K41" s="101"/>
      <c r="L41" s="123"/>
      <c r="M41" s="123"/>
      <c r="N41" s="123"/>
      <c r="O41" s="123"/>
      <c r="P41" s="123"/>
      <c r="Q41" s="123"/>
      <c r="R41" s="123"/>
      <c r="S41" s="123"/>
      <c r="T41" s="123"/>
      <c r="U41" s="123"/>
      <c r="V41" s="123"/>
      <c r="W41" s="124"/>
      <c r="X41" s="581"/>
    </row>
    <row r="42" spans="2:24" ht="17" customHeight="1">
      <c r="B42" s="542"/>
      <c r="C42" s="577"/>
      <c r="D42" s="639"/>
      <c r="E42" s="616"/>
      <c r="F42" s="136" t="s">
        <v>199</v>
      </c>
      <c r="G42" s="137"/>
      <c r="H42" s="137"/>
      <c r="I42" s="137"/>
      <c r="J42" s="56"/>
      <c r="K42" s="56"/>
      <c r="L42" s="137"/>
      <c r="M42" s="137"/>
      <c r="N42" s="137"/>
      <c r="O42" s="137"/>
      <c r="P42" s="137"/>
      <c r="Q42" s="137"/>
      <c r="R42" s="137"/>
      <c r="S42" s="137"/>
      <c r="T42" s="137"/>
      <c r="U42" s="137"/>
      <c r="V42" s="137"/>
      <c r="W42" s="138"/>
      <c r="X42" s="582"/>
    </row>
    <row r="43" spans="2:24" ht="27" customHeight="1">
      <c r="B43" s="583">
        <v>2</v>
      </c>
      <c r="C43" s="586" t="s">
        <v>200</v>
      </c>
      <c r="D43" s="631" t="s">
        <v>201</v>
      </c>
      <c r="E43" s="631" t="s">
        <v>202</v>
      </c>
      <c r="F43" s="139" t="s">
        <v>203</v>
      </c>
      <c r="G43" s="54"/>
      <c r="H43" s="54"/>
      <c r="I43" s="54"/>
      <c r="J43" s="56"/>
      <c r="K43" s="56"/>
      <c r="L43" s="55"/>
      <c r="M43" s="55"/>
      <c r="N43" s="55"/>
      <c r="O43" s="55"/>
      <c r="P43" s="55"/>
      <c r="Q43" s="55"/>
      <c r="R43" s="55"/>
      <c r="S43" s="54"/>
      <c r="T43" s="54"/>
      <c r="U43" s="54"/>
      <c r="V43" s="54"/>
      <c r="W43" s="57"/>
      <c r="X43" s="604" t="s">
        <v>204</v>
      </c>
    </row>
    <row r="44" spans="2:24" ht="24.75" customHeight="1">
      <c r="B44" s="584"/>
      <c r="C44" s="587"/>
      <c r="D44" s="632"/>
      <c r="E44" s="632"/>
      <c r="F44" s="140" t="s">
        <v>205</v>
      </c>
      <c r="G44" s="54"/>
      <c r="H44" s="54"/>
      <c r="I44" s="54"/>
      <c r="J44" s="56"/>
      <c r="K44" s="56"/>
      <c r="L44" s="55"/>
      <c r="M44" s="55"/>
      <c r="N44" s="55"/>
      <c r="O44" s="55"/>
      <c r="P44" s="55"/>
      <c r="Q44" s="55"/>
      <c r="R44" s="55"/>
      <c r="S44" s="59"/>
      <c r="T44" s="61"/>
      <c r="U44" s="61"/>
      <c r="V44" s="62"/>
      <c r="W44" s="63"/>
      <c r="X44" s="605"/>
    </row>
    <row r="45" spans="2:24" ht="24" customHeight="1">
      <c r="B45" s="584"/>
      <c r="C45" s="587"/>
      <c r="D45" s="632"/>
      <c r="E45" s="632"/>
      <c r="F45" s="140" t="s">
        <v>206</v>
      </c>
      <c r="G45" s="54"/>
      <c r="H45" s="54"/>
      <c r="I45" s="54"/>
      <c r="J45" s="56"/>
      <c r="K45" s="56"/>
      <c r="L45" s="55"/>
      <c r="M45" s="55"/>
      <c r="N45" s="55"/>
      <c r="O45" s="55"/>
      <c r="P45" s="55"/>
      <c r="Q45" s="55"/>
      <c r="R45" s="55"/>
      <c r="S45" s="65"/>
      <c r="T45" s="65"/>
      <c r="U45" s="65"/>
      <c r="V45" s="65"/>
      <c r="W45" s="66"/>
      <c r="X45" s="605"/>
    </row>
    <row r="46" spans="2:24" ht="24">
      <c r="B46" s="584"/>
      <c r="C46" s="587"/>
      <c r="D46" s="632"/>
      <c r="E46" s="632"/>
      <c r="F46" s="140" t="s">
        <v>207</v>
      </c>
      <c r="G46" s="59"/>
      <c r="H46" s="59"/>
      <c r="I46" s="59"/>
      <c r="J46" s="60"/>
      <c r="K46" s="60"/>
      <c r="L46" s="141"/>
      <c r="M46" s="141"/>
      <c r="N46" s="141"/>
      <c r="O46" s="141"/>
      <c r="P46" s="141"/>
      <c r="Q46" s="141"/>
      <c r="R46" s="141"/>
      <c r="S46" s="54"/>
      <c r="T46" s="54"/>
      <c r="U46" s="54"/>
      <c r="V46" s="54"/>
      <c r="W46" s="57"/>
      <c r="X46" s="606"/>
    </row>
    <row r="47" spans="2:24" ht="24.75" customHeight="1">
      <c r="B47" s="540">
        <v>3</v>
      </c>
      <c r="C47" s="565" t="s">
        <v>208</v>
      </c>
      <c r="D47" s="634" t="s">
        <v>209</v>
      </c>
      <c r="E47" s="568" t="s">
        <v>210</v>
      </c>
      <c r="F47" s="132" t="s">
        <v>211</v>
      </c>
      <c r="G47" s="69"/>
      <c r="H47" s="69"/>
      <c r="I47" s="69"/>
      <c r="J47" s="60"/>
      <c r="K47" s="60"/>
      <c r="L47" s="69"/>
      <c r="M47" s="69"/>
      <c r="N47" s="69"/>
      <c r="O47" s="69"/>
      <c r="P47" s="69"/>
      <c r="Q47" s="69"/>
      <c r="R47" s="69"/>
      <c r="S47" s="69"/>
      <c r="T47" s="69"/>
      <c r="U47" s="69"/>
      <c r="V47" s="69"/>
      <c r="W47" s="70"/>
      <c r="X47" s="580" t="s">
        <v>204</v>
      </c>
    </row>
    <row r="48" spans="2:24" ht="24">
      <c r="B48" s="541"/>
      <c r="C48" s="576"/>
      <c r="D48" s="635"/>
      <c r="E48" s="569"/>
      <c r="F48" s="142" t="s">
        <v>212</v>
      </c>
      <c r="G48" s="69"/>
      <c r="H48" s="69"/>
      <c r="I48" s="69"/>
      <c r="J48" s="60"/>
      <c r="K48" s="60"/>
      <c r="L48" s="69"/>
      <c r="M48" s="69"/>
      <c r="N48" s="69"/>
      <c r="O48" s="69"/>
      <c r="P48" s="69"/>
      <c r="Q48" s="69"/>
      <c r="R48" s="69"/>
      <c r="S48" s="69"/>
      <c r="T48" s="143"/>
      <c r="U48" s="143"/>
      <c r="V48" s="144"/>
      <c r="W48" s="145"/>
      <c r="X48" s="581"/>
    </row>
    <row r="49" spans="2:24" ht="18" customHeight="1">
      <c r="B49" s="541"/>
      <c r="C49" s="576"/>
      <c r="D49" s="635"/>
      <c r="E49" s="569"/>
      <c r="F49" s="136" t="s">
        <v>213</v>
      </c>
      <c r="G49" s="69"/>
      <c r="H49" s="69"/>
      <c r="I49" s="69"/>
      <c r="J49" s="60"/>
      <c r="K49" s="60"/>
      <c r="L49" s="69"/>
      <c r="M49" s="69"/>
      <c r="N49" s="69"/>
      <c r="O49" s="69"/>
      <c r="P49" s="69"/>
      <c r="Q49" s="69"/>
      <c r="R49" s="69"/>
      <c r="S49" s="123"/>
      <c r="T49" s="123"/>
      <c r="U49" s="123"/>
      <c r="V49" s="123"/>
      <c r="W49" s="124"/>
      <c r="X49" s="581"/>
    </row>
    <row r="50" spans="2:24" ht="13.5" customHeight="1">
      <c r="B50" s="541"/>
      <c r="C50" s="576"/>
      <c r="D50" s="635"/>
      <c r="E50" s="569"/>
      <c r="F50" s="142" t="s">
        <v>214</v>
      </c>
      <c r="G50" s="69"/>
      <c r="H50" s="69"/>
      <c r="I50" s="69"/>
      <c r="J50" s="60"/>
      <c r="K50" s="60"/>
      <c r="L50" s="69"/>
      <c r="M50" s="69"/>
      <c r="N50" s="69"/>
      <c r="O50" s="69"/>
      <c r="P50" s="69"/>
      <c r="Q50" s="69"/>
      <c r="R50" s="69"/>
      <c r="S50" s="137"/>
      <c r="T50" s="137"/>
      <c r="U50" s="137"/>
      <c r="V50" s="137"/>
      <c r="W50" s="138"/>
      <c r="X50" s="581"/>
    </row>
    <row r="51" spans="2:24" ht="13.5" customHeight="1">
      <c r="B51" s="71"/>
      <c r="C51" s="72"/>
      <c r="D51" s="73"/>
      <c r="E51" s="73"/>
      <c r="F51" s="146" t="s">
        <v>215</v>
      </c>
      <c r="G51" s="147"/>
      <c r="H51" s="147"/>
      <c r="I51" s="147"/>
      <c r="J51" s="148"/>
      <c r="K51" s="148"/>
      <c r="L51" s="147"/>
      <c r="M51" s="147"/>
      <c r="N51" s="147"/>
      <c r="O51" s="147"/>
      <c r="P51" s="147"/>
      <c r="Q51" s="147"/>
      <c r="R51" s="147"/>
      <c r="S51" s="149"/>
      <c r="T51" s="149"/>
      <c r="U51" s="150"/>
      <c r="V51" s="151"/>
      <c r="W51" s="152"/>
      <c r="X51" s="582"/>
    </row>
    <row r="52" spans="2:24" ht="15" customHeight="1">
      <c r="B52" s="583">
        <v>4</v>
      </c>
      <c r="C52" s="586" t="s">
        <v>216</v>
      </c>
      <c r="D52" s="631" t="s">
        <v>217</v>
      </c>
      <c r="E52" s="631" t="s">
        <v>218</v>
      </c>
      <c r="F52" s="140" t="s">
        <v>219</v>
      </c>
      <c r="G52" s="59"/>
      <c r="H52" s="59"/>
      <c r="I52" s="59"/>
      <c r="J52" s="59"/>
      <c r="K52" s="59"/>
      <c r="L52" s="141"/>
      <c r="M52" s="141"/>
      <c r="N52" s="60"/>
      <c r="O52" s="141"/>
      <c r="P52" s="141"/>
      <c r="Q52" s="141"/>
      <c r="R52" s="141"/>
      <c r="S52" s="153"/>
      <c r="T52" s="153"/>
      <c r="U52" s="154"/>
      <c r="V52" s="155"/>
      <c r="W52" s="156"/>
      <c r="X52" s="604" t="s">
        <v>28</v>
      </c>
    </row>
    <row r="53" spans="2:24">
      <c r="B53" s="584"/>
      <c r="C53" s="587"/>
      <c r="D53" s="632"/>
      <c r="E53" s="632"/>
      <c r="F53" s="157" t="s">
        <v>220</v>
      </c>
      <c r="G53" s="59"/>
      <c r="H53" s="59"/>
      <c r="I53" s="59"/>
      <c r="J53" s="59"/>
      <c r="K53" s="59"/>
      <c r="L53" s="141"/>
      <c r="M53" s="141"/>
      <c r="N53" s="60"/>
      <c r="O53" s="141"/>
      <c r="P53" s="141"/>
      <c r="Q53" s="141"/>
      <c r="R53" s="141"/>
      <c r="S53" s="153"/>
      <c r="T53" s="153"/>
      <c r="U53" s="158"/>
      <c r="V53" s="153"/>
      <c r="W53" s="159"/>
      <c r="X53" s="605"/>
    </row>
    <row r="54" spans="2:24">
      <c r="B54" s="584"/>
      <c r="C54" s="587"/>
      <c r="D54" s="632"/>
      <c r="E54" s="632"/>
      <c r="F54" s="160" t="s">
        <v>221</v>
      </c>
      <c r="G54" s="59"/>
      <c r="H54" s="59"/>
      <c r="I54" s="59"/>
      <c r="J54" s="59"/>
      <c r="K54" s="59"/>
      <c r="L54" s="141"/>
      <c r="M54" s="141"/>
      <c r="N54" s="60"/>
      <c r="O54" s="141"/>
      <c r="P54" s="141"/>
      <c r="Q54" s="141"/>
      <c r="R54" s="141"/>
      <c r="S54" s="153"/>
      <c r="T54" s="153"/>
      <c r="U54" s="158"/>
      <c r="V54" s="153"/>
      <c r="W54" s="159"/>
      <c r="X54" s="605"/>
    </row>
    <row r="55" spans="2:24">
      <c r="B55" s="585"/>
      <c r="C55" s="588"/>
      <c r="D55" s="633"/>
      <c r="E55" s="633"/>
      <c r="F55" s="157"/>
      <c r="G55" s="59"/>
      <c r="H55" s="59"/>
      <c r="I55" s="59"/>
      <c r="J55" s="59"/>
      <c r="K55" s="59"/>
      <c r="L55" s="141"/>
      <c r="M55" s="141"/>
      <c r="N55" s="60"/>
      <c r="O55" s="141"/>
      <c r="P55" s="141"/>
      <c r="Q55" s="141"/>
      <c r="R55" s="141"/>
      <c r="S55" s="153"/>
      <c r="T55" s="153"/>
      <c r="U55" s="158"/>
      <c r="V55" s="153"/>
      <c r="W55" s="159"/>
      <c r="X55" s="606"/>
    </row>
    <row r="56" spans="2:24" ht="40" customHeight="1">
      <c r="B56" s="540">
        <v>5</v>
      </c>
      <c r="C56" s="565" t="s">
        <v>222</v>
      </c>
      <c r="D56" s="568" t="s">
        <v>223</v>
      </c>
      <c r="E56" s="568" t="s">
        <v>224</v>
      </c>
      <c r="F56" s="136" t="s">
        <v>225</v>
      </c>
      <c r="G56" s="69"/>
      <c r="H56" s="69"/>
      <c r="I56" s="69"/>
      <c r="J56" s="69"/>
      <c r="K56" s="69"/>
      <c r="L56" s="69"/>
      <c r="M56" s="60"/>
      <c r="N56" s="69"/>
      <c r="O56" s="69"/>
      <c r="P56" s="69"/>
      <c r="Q56" s="69"/>
      <c r="R56" s="69"/>
      <c r="S56" s="69"/>
      <c r="T56" s="69"/>
      <c r="U56" s="69"/>
      <c r="V56" s="69"/>
      <c r="W56" s="70"/>
      <c r="X56" s="580" t="s">
        <v>21</v>
      </c>
    </row>
    <row r="57" spans="2:24" ht="19.5" customHeight="1">
      <c r="B57" s="541"/>
      <c r="C57" s="576"/>
      <c r="D57" s="569"/>
      <c r="E57" s="569"/>
      <c r="F57" s="136" t="s">
        <v>226</v>
      </c>
      <c r="G57" s="69"/>
      <c r="H57" s="69"/>
      <c r="I57" s="69"/>
      <c r="J57" s="69"/>
      <c r="K57" s="69"/>
      <c r="L57" s="69"/>
      <c r="M57" s="60"/>
      <c r="N57" s="69"/>
      <c r="O57" s="69"/>
      <c r="P57" s="69"/>
      <c r="Q57" s="69"/>
      <c r="R57" s="69"/>
      <c r="S57" s="69"/>
      <c r="T57" s="69"/>
      <c r="U57" s="69"/>
      <c r="V57" s="69"/>
      <c r="W57" s="70"/>
      <c r="X57" s="581"/>
    </row>
    <row r="58" spans="2:24" ht="21.5" customHeight="1">
      <c r="B58" s="541"/>
      <c r="C58" s="576"/>
      <c r="D58" s="569"/>
      <c r="E58" s="569"/>
      <c r="F58" s="136" t="s">
        <v>227</v>
      </c>
      <c r="G58" s="69"/>
      <c r="H58" s="69"/>
      <c r="I58" s="69"/>
      <c r="J58" s="69"/>
      <c r="K58" s="69"/>
      <c r="L58" s="69"/>
      <c r="M58" s="60"/>
      <c r="N58" s="69"/>
      <c r="O58" s="69"/>
      <c r="P58" s="69"/>
      <c r="Q58" s="69"/>
      <c r="R58" s="69"/>
      <c r="S58" s="69"/>
      <c r="T58" s="69"/>
      <c r="U58" s="69"/>
      <c r="V58" s="69"/>
      <c r="W58" s="70"/>
      <c r="X58" s="581"/>
    </row>
    <row r="59" spans="2:24" ht="21.5" customHeight="1">
      <c r="B59" s="541"/>
      <c r="C59" s="576"/>
      <c r="D59" s="569"/>
      <c r="E59" s="569"/>
      <c r="F59" s="163"/>
      <c r="G59" s="69"/>
      <c r="H59" s="69"/>
      <c r="I59" s="69"/>
      <c r="J59" s="69"/>
      <c r="K59" s="69"/>
      <c r="L59" s="69"/>
      <c r="M59" s="60"/>
      <c r="N59" s="69"/>
      <c r="O59" s="69"/>
      <c r="P59" s="69"/>
      <c r="Q59" s="69"/>
      <c r="R59" s="69"/>
      <c r="S59" s="69"/>
      <c r="T59" s="69"/>
      <c r="U59" s="69"/>
      <c r="V59" s="69"/>
      <c r="W59" s="70"/>
      <c r="X59" s="581"/>
    </row>
    <row r="60" spans="2:24" ht="20.5" customHeight="1">
      <c r="B60" s="542"/>
      <c r="C60" s="577"/>
      <c r="D60" s="616"/>
      <c r="E60" s="616"/>
      <c r="F60" s="136" t="s">
        <v>228</v>
      </c>
      <c r="G60" s="69"/>
      <c r="H60" s="69"/>
      <c r="I60" s="69"/>
      <c r="J60" s="69"/>
      <c r="K60" s="69"/>
      <c r="L60" s="69"/>
      <c r="M60" s="60"/>
      <c r="N60" s="69"/>
      <c r="O60" s="69"/>
      <c r="P60" s="69"/>
      <c r="Q60" s="69"/>
      <c r="R60" s="69"/>
      <c r="S60" s="69"/>
      <c r="T60" s="69"/>
      <c r="U60" s="69"/>
      <c r="V60" s="69"/>
      <c r="W60" s="70"/>
      <c r="X60" s="582"/>
    </row>
    <row r="61" spans="2:24" ht="35.25" customHeight="1">
      <c r="B61" s="584">
        <v>6</v>
      </c>
      <c r="C61" s="587" t="s">
        <v>229</v>
      </c>
      <c r="D61" s="632" t="s">
        <v>230</v>
      </c>
      <c r="E61" s="593" t="s">
        <v>231</v>
      </c>
      <c r="F61" s="58" t="s">
        <v>232</v>
      </c>
      <c r="G61" s="59"/>
      <c r="H61" s="60"/>
      <c r="I61" s="60"/>
      <c r="J61" s="60"/>
      <c r="K61" s="60"/>
      <c r="L61" s="60"/>
      <c r="M61" s="59"/>
      <c r="N61" s="59"/>
      <c r="O61" s="59"/>
      <c r="P61" s="59"/>
      <c r="Q61" s="59"/>
      <c r="R61" s="59"/>
      <c r="S61" s="59"/>
      <c r="T61" s="59"/>
      <c r="U61" s="59"/>
      <c r="V61" s="59"/>
      <c r="W61" s="130"/>
      <c r="X61" s="604" t="s">
        <v>21</v>
      </c>
    </row>
    <row r="62" spans="2:24">
      <c r="B62" s="584"/>
      <c r="C62" s="587"/>
      <c r="D62" s="632"/>
      <c r="E62" s="593"/>
      <c r="F62" s="64" t="s">
        <v>38</v>
      </c>
      <c r="G62" s="59"/>
      <c r="H62" s="60"/>
      <c r="I62" s="60"/>
      <c r="J62" s="60"/>
      <c r="K62" s="60"/>
      <c r="L62" s="60"/>
      <c r="M62" s="59"/>
      <c r="N62" s="59"/>
      <c r="O62" s="59"/>
      <c r="P62" s="59"/>
      <c r="Q62" s="59"/>
      <c r="R62" s="59"/>
      <c r="S62" s="59"/>
      <c r="T62" s="59"/>
      <c r="U62" s="59"/>
      <c r="V62" s="59"/>
      <c r="W62" s="130"/>
      <c r="X62" s="605"/>
    </row>
    <row r="63" spans="2:24" ht="33.75" customHeight="1">
      <c r="B63" s="585"/>
      <c r="C63" s="588"/>
      <c r="D63" s="633"/>
      <c r="E63" s="594"/>
      <c r="F63" s="58" t="s">
        <v>233</v>
      </c>
      <c r="G63" s="59"/>
      <c r="H63" s="60"/>
      <c r="I63" s="60"/>
      <c r="J63" s="60"/>
      <c r="K63" s="60"/>
      <c r="L63" s="60"/>
      <c r="M63" s="59"/>
      <c r="N63" s="59"/>
      <c r="O63" s="59"/>
      <c r="P63" s="59"/>
      <c r="Q63" s="59"/>
      <c r="R63" s="59"/>
      <c r="S63" s="59"/>
      <c r="T63" s="59"/>
      <c r="U63" s="59"/>
      <c r="V63" s="59"/>
      <c r="W63" s="130"/>
      <c r="X63" s="606"/>
    </row>
    <row r="64" spans="2:24" ht="24" customHeight="1">
      <c r="B64" s="540">
        <v>7</v>
      </c>
      <c r="C64" s="565" t="s">
        <v>234</v>
      </c>
      <c r="D64" s="568" t="s">
        <v>235</v>
      </c>
      <c r="E64" s="568" t="s">
        <v>236</v>
      </c>
      <c r="F64" s="142" t="s">
        <v>237</v>
      </c>
      <c r="G64" s="69"/>
      <c r="H64" s="60"/>
      <c r="I64" s="60"/>
      <c r="J64" s="60"/>
      <c r="K64" s="60"/>
      <c r="L64" s="60"/>
      <c r="M64" s="69"/>
      <c r="N64" s="69"/>
      <c r="O64" s="69"/>
      <c r="P64" s="69"/>
      <c r="Q64" s="69"/>
      <c r="R64" s="69"/>
      <c r="S64" s="69"/>
      <c r="T64" s="69"/>
      <c r="U64" s="69"/>
      <c r="V64" s="69"/>
      <c r="W64" s="70"/>
      <c r="X64" s="580" t="s">
        <v>28</v>
      </c>
    </row>
    <row r="65" spans="2:24" ht="25.5" customHeight="1">
      <c r="B65" s="541"/>
      <c r="C65" s="576"/>
      <c r="D65" s="569"/>
      <c r="E65" s="569"/>
      <c r="F65" s="142" t="s">
        <v>236</v>
      </c>
      <c r="G65" s="69"/>
      <c r="H65" s="60"/>
      <c r="I65" s="60"/>
      <c r="J65" s="60"/>
      <c r="K65" s="60"/>
      <c r="L65" s="60"/>
      <c r="M65" s="69"/>
      <c r="N65" s="69"/>
      <c r="O65" s="69"/>
      <c r="P65" s="69"/>
      <c r="Q65" s="69"/>
      <c r="R65" s="69"/>
      <c r="S65" s="69"/>
      <c r="T65" s="69"/>
      <c r="U65" s="69"/>
      <c r="V65" s="69"/>
      <c r="W65" s="70"/>
      <c r="X65" s="582"/>
    </row>
    <row r="66" spans="2:24" ht="15.75" customHeight="1">
      <c r="B66" s="538">
        <v>8</v>
      </c>
      <c r="C66" s="602" t="s">
        <v>238</v>
      </c>
      <c r="D66" s="624" t="s">
        <v>239</v>
      </c>
      <c r="E66" s="537" t="s">
        <v>240</v>
      </c>
      <c r="F66" s="121" t="s">
        <v>241</v>
      </c>
      <c r="G66" s="59"/>
      <c r="H66" s="60"/>
      <c r="I66" s="60"/>
      <c r="J66" s="60"/>
      <c r="K66" s="60"/>
      <c r="L66" s="60"/>
      <c r="M66" s="59"/>
      <c r="N66" s="59"/>
      <c r="O66" s="59"/>
      <c r="P66" s="59"/>
      <c r="Q66" s="59"/>
      <c r="R66" s="59"/>
      <c r="S66" s="59"/>
      <c r="T66" s="59"/>
      <c r="U66" s="59"/>
      <c r="V66" s="59"/>
      <c r="W66" s="130"/>
      <c r="X66" s="604" t="s">
        <v>28</v>
      </c>
    </row>
    <row r="67" spans="2:24" ht="25.5" customHeight="1">
      <c r="B67" s="538"/>
      <c r="C67" s="602"/>
      <c r="D67" s="624"/>
      <c r="E67" s="537"/>
      <c r="F67" s="164" t="s">
        <v>165</v>
      </c>
      <c r="G67" s="59"/>
      <c r="H67" s="60"/>
      <c r="I67" s="60"/>
      <c r="J67" s="60"/>
      <c r="K67" s="60"/>
      <c r="L67" s="60"/>
      <c r="M67" s="59"/>
      <c r="N67" s="59"/>
      <c r="O67" s="59"/>
      <c r="P67" s="59"/>
      <c r="Q67" s="59"/>
      <c r="R67" s="59"/>
      <c r="S67" s="59"/>
      <c r="T67" s="59"/>
      <c r="U67" s="59"/>
      <c r="V67" s="59"/>
      <c r="W67" s="130"/>
      <c r="X67" s="605"/>
    </row>
    <row r="68" spans="2:24" ht="35.5" customHeight="1">
      <c r="B68" s="538"/>
      <c r="C68" s="602"/>
      <c r="D68" s="624"/>
      <c r="E68" s="537"/>
      <c r="F68" s="139" t="s">
        <v>242</v>
      </c>
      <c r="G68" s="59"/>
      <c r="H68" s="60"/>
      <c r="I68" s="60"/>
      <c r="J68" s="60"/>
      <c r="K68" s="60"/>
      <c r="L68" s="60"/>
      <c r="M68" s="59"/>
      <c r="N68" s="59"/>
      <c r="O68" s="59"/>
      <c r="P68" s="59"/>
      <c r="Q68" s="59"/>
      <c r="R68" s="59"/>
      <c r="S68" s="59"/>
      <c r="T68" s="59"/>
      <c r="U68" s="59"/>
      <c r="V68" s="59"/>
      <c r="W68" s="130"/>
      <c r="X68" s="606"/>
    </row>
    <row r="69" spans="2:24" ht="38.25" customHeight="1">
      <c r="B69" s="549">
        <v>9</v>
      </c>
      <c r="C69" s="564" t="s">
        <v>243</v>
      </c>
      <c r="D69" s="544" t="s">
        <v>244</v>
      </c>
      <c r="E69" s="544" t="s">
        <v>245</v>
      </c>
      <c r="F69" s="142" t="s">
        <v>246</v>
      </c>
      <c r="G69" s="69"/>
      <c r="H69" s="69"/>
      <c r="I69" s="60"/>
      <c r="J69" s="60"/>
      <c r="K69" s="60"/>
      <c r="L69" s="60"/>
      <c r="M69" s="69"/>
      <c r="N69" s="69"/>
      <c r="O69" s="69"/>
      <c r="P69" s="69"/>
      <c r="Q69" s="69"/>
      <c r="R69" s="69"/>
      <c r="S69" s="69"/>
      <c r="T69" s="69"/>
      <c r="U69" s="69"/>
      <c r="V69" s="69"/>
      <c r="W69" s="69"/>
      <c r="X69" s="580" t="s">
        <v>21</v>
      </c>
    </row>
    <row r="70" spans="2:24" ht="36.75" customHeight="1">
      <c r="B70" s="549"/>
      <c r="C70" s="564"/>
      <c r="D70" s="544"/>
      <c r="E70" s="544"/>
      <c r="F70" s="142" t="s">
        <v>247</v>
      </c>
      <c r="G70" s="69"/>
      <c r="H70" s="69"/>
      <c r="I70" s="60"/>
      <c r="J70" s="60"/>
      <c r="K70" s="60"/>
      <c r="L70" s="60"/>
      <c r="M70" s="69"/>
      <c r="N70" s="69"/>
      <c r="O70" s="69"/>
      <c r="P70" s="69"/>
      <c r="Q70" s="69"/>
      <c r="R70" s="69"/>
      <c r="S70" s="166"/>
      <c r="T70" s="167"/>
      <c r="U70" s="167"/>
      <c r="V70" s="168"/>
      <c r="W70" s="168"/>
      <c r="X70" s="581"/>
    </row>
    <row r="71" spans="2:24" ht="16.5" customHeight="1">
      <c r="B71" s="549"/>
      <c r="C71" s="564"/>
      <c r="D71" s="544"/>
      <c r="E71" s="544"/>
      <c r="F71" s="142" t="s">
        <v>38</v>
      </c>
      <c r="G71" s="69"/>
      <c r="H71" s="69"/>
      <c r="I71" s="60"/>
      <c r="J71" s="60"/>
      <c r="K71" s="60"/>
      <c r="L71" s="60"/>
      <c r="M71" s="69"/>
      <c r="N71" s="69"/>
      <c r="O71" s="69"/>
      <c r="P71" s="69"/>
      <c r="Q71" s="69"/>
      <c r="R71" s="69"/>
      <c r="S71" s="123"/>
      <c r="T71" s="123"/>
      <c r="U71" s="123"/>
      <c r="V71" s="123"/>
      <c r="W71" s="123"/>
      <c r="X71" s="581"/>
    </row>
    <row r="72" spans="2:24" ht="37.5" customHeight="1">
      <c r="B72" s="549"/>
      <c r="C72" s="564"/>
      <c r="D72" s="544"/>
      <c r="E72" s="544"/>
      <c r="F72" s="142" t="s">
        <v>248</v>
      </c>
      <c r="G72" s="69"/>
      <c r="H72" s="69"/>
      <c r="I72" s="60"/>
      <c r="J72" s="60"/>
      <c r="K72" s="60"/>
      <c r="L72" s="60"/>
      <c r="M72" s="69"/>
      <c r="N72" s="69"/>
      <c r="O72" s="69"/>
      <c r="P72" s="69"/>
      <c r="Q72" s="69"/>
      <c r="R72" s="69"/>
      <c r="S72" s="69"/>
      <c r="T72" s="69"/>
      <c r="U72" s="69"/>
      <c r="V72" s="69"/>
      <c r="W72" s="69"/>
      <c r="X72" s="582"/>
    </row>
    <row r="73" spans="2:24" ht="25.5" customHeight="1">
      <c r="B73" s="583">
        <v>10</v>
      </c>
      <c r="C73" s="586" t="s">
        <v>249</v>
      </c>
      <c r="D73" s="631" t="s">
        <v>250</v>
      </c>
      <c r="E73" s="592" t="s">
        <v>251</v>
      </c>
      <c r="F73" s="58" t="s">
        <v>252</v>
      </c>
      <c r="G73" s="59"/>
      <c r="H73" s="59"/>
      <c r="I73" s="60"/>
      <c r="J73" s="60"/>
      <c r="K73" s="60"/>
      <c r="L73" s="60"/>
      <c r="M73" s="59"/>
      <c r="N73" s="59"/>
      <c r="O73" s="59"/>
      <c r="P73" s="59"/>
      <c r="Q73" s="59"/>
      <c r="R73" s="59"/>
      <c r="S73" s="59"/>
      <c r="T73" s="59"/>
      <c r="U73" s="59"/>
      <c r="V73" s="59"/>
      <c r="W73" s="130"/>
      <c r="X73" s="604" t="s">
        <v>28</v>
      </c>
    </row>
    <row r="74" spans="2:24" ht="25.5" customHeight="1">
      <c r="B74" s="584"/>
      <c r="C74" s="587"/>
      <c r="D74" s="632"/>
      <c r="E74" s="593"/>
      <c r="F74" s="58" t="s">
        <v>251</v>
      </c>
      <c r="G74" s="59"/>
      <c r="H74" s="59"/>
      <c r="I74" s="60"/>
      <c r="J74" s="60"/>
      <c r="K74" s="60"/>
      <c r="L74" s="60"/>
      <c r="M74" s="59"/>
      <c r="N74" s="59"/>
      <c r="O74" s="59"/>
      <c r="P74" s="59"/>
      <c r="Q74" s="59"/>
      <c r="R74" s="59"/>
      <c r="S74" s="59"/>
      <c r="T74" s="59"/>
      <c r="U74" s="59"/>
      <c r="V74" s="59"/>
      <c r="W74" s="130"/>
      <c r="X74" s="605"/>
    </row>
    <row r="75" spans="2:24" ht="27" customHeight="1">
      <c r="B75" s="585"/>
      <c r="C75" s="588"/>
      <c r="D75" s="633"/>
      <c r="E75" s="594"/>
      <c r="F75" s="58" t="s">
        <v>253</v>
      </c>
      <c r="G75" s="59"/>
      <c r="H75" s="59"/>
      <c r="I75" s="60"/>
      <c r="J75" s="60"/>
      <c r="K75" s="60"/>
      <c r="L75" s="60"/>
      <c r="M75" s="59"/>
      <c r="N75" s="59"/>
      <c r="O75" s="59"/>
      <c r="P75" s="59"/>
      <c r="Q75" s="59"/>
      <c r="R75" s="59"/>
      <c r="S75" s="59"/>
      <c r="T75" s="59"/>
      <c r="U75" s="59"/>
      <c r="V75" s="59"/>
      <c r="W75" s="130"/>
      <c r="X75" s="606"/>
    </row>
    <row r="76" spans="2:24" ht="20" customHeight="1">
      <c r="B76" s="540">
        <v>11</v>
      </c>
      <c r="C76" s="565" t="s">
        <v>254</v>
      </c>
      <c r="D76" s="568" t="s">
        <v>255</v>
      </c>
      <c r="E76" s="568" t="s">
        <v>256</v>
      </c>
      <c r="F76" s="136" t="s">
        <v>257</v>
      </c>
      <c r="G76" s="69"/>
      <c r="H76" s="69"/>
      <c r="I76" s="60"/>
      <c r="J76" s="60"/>
      <c r="K76" s="60"/>
      <c r="L76" s="60"/>
      <c r="M76" s="69"/>
      <c r="N76" s="69"/>
      <c r="O76" s="69"/>
      <c r="P76" s="69"/>
      <c r="Q76" s="69"/>
      <c r="R76" s="69"/>
      <c r="S76" s="69"/>
      <c r="T76" s="69"/>
      <c r="U76" s="69"/>
      <c r="V76" s="69"/>
      <c r="W76" s="70"/>
      <c r="X76" s="580" t="s">
        <v>21</v>
      </c>
    </row>
    <row r="77" spans="2:24" ht="27" customHeight="1">
      <c r="B77" s="541"/>
      <c r="C77" s="576"/>
      <c r="D77" s="569"/>
      <c r="E77" s="569"/>
      <c r="F77" s="142" t="s">
        <v>258</v>
      </c>
      <c r="G77" s="69"/>
      <c r="H77" s="69"/>
      <c r="I77" s="60"/>
      <c r="J77" s="60"/>
      <c r="K77" s="60"/>
      <c r="L77" s="60"/>
      <c r="M77" s="69"/>
      <c r="N77" s="69"/>
      <c r="O77" s="69"/>
      <c r="P77" s="69"/>
      <c r="Q77" s="69"/>
      <c r="R77" s="69"/>
      <c r="S77" s="169"/>
      <c r="T77" s="149"/>
      <c r="U77" s="149"/>
      <c r="V77" s="170"/>
      <c r="W77" s="171"/>
      <c r="X77" s="581"/>
    </row>
    <row r="78" spans="2:24">
      <c r="B78" s="541"/>
      <c r="C78" s="576"/>
      <c r="D78" s="569"/>
      <c r="E78" s="569"/>
      <c r="F78" s="142" t="s">
        <v>259</v>
      </c>
      <c r="G78" s="69"/>
      <c r="H78" s="69"/>
      <c r="I78" s="60"/>
      <c r="J78" s="60"/>
      <c r="K78" s="60"/>
      <c r="L78" s="60"/>
      <c r="M78" s="69"/>
      <c r="N78" s="69"/>
      <c r="O78" s="69"/>
      <c r="P78" s="69"/>
      <c r="Q78" s="69"/>
      <c r="R78" s="69"/>
      <c r="S78" s="123"/>
      <c r="T78" s="123"/>
      <c r="U78" s="123"/>
      <c r="V78" s="123"/>
      <c r="W78" s="124"/>
      <c r="X78" s="581"/>
    </row>
    <row r="79" spans="2:24" ht="26.25" customHeight="1">
      <c r="B79" s="542"/>
      <c r="C79" s="577"/>
      <c r="D79" s="616"/>
      <c r="E79" s="616"/>
      <c r="F79" s="142" t="s">
        <v>260</v>
      </c>
      <c r="G79" s="69"/>
      <c r="H79" s="69"/>
      <c r="I79" s="60"/>
      <c r="J79" s="60"/>
      <c r="K79" s="60"/>
      <c r="L79" s="60"/>
      <c r="M79" s="69"/>
      <c r="N79" s="69"/>
      <c r="O79" s="69"/>
      <c r="P79" s="69"/>
      <c r="Q79" s="69"/>
      <c r="R79" s="69"/>
      <c r="S79" s="137"/>
      <c r="T79" s="137"/>
      <c r="U79" s="137"/>
      <c r="V79" s="137"/>
      <c r="W79" s="138"/>
      <c r="X79" s="582"/>
    </row>
    <row r="80" spans="2:24" ht="14.25" customHeight="1">
      <c r="B80" s="540">
        <v>12</v>
      </c>
      <c r="C80" s="565" t="s">
        <v>261</v>
      </c>
      <c r="D80" s="568" t="s">
        <v>262</v>
      </c>
      <c r="E80" s="568" t="s">
        <v>263</v>
      </c>
      <c r="F80" s="132" t="s">
        <v>264</v>
      </c>
      <c r="G80" s="60"/>
      <c r="H80" s="60"/>
      <c r="I80" s="69"/>
      <c r="J80" s="69"/>
      <c r="K80" s="69"/>
      <c r="L80" s="69"/>
      <c r="M80" s="69"/>
      <c r="N80" s="69"/>
      <c r="O80" s="69"/>
      <c r="P80" s="69"/>
      <c r="Q80" s="69"/>
      <c r="R80" s="69"/>
      <c r="S80" s="69"/>
      <c r="T80" s="69"/>
      <c r="U80" s="69"/>
      <c r="V80" s="69"/>
      <c r="W80" s="70"/>
      <c r="X80" s="580" t="s">
        <v>21</v>
      </c>
    </row>
    <row r="81" spans="2:24" ht="15" customHeight="1">
      <c r="B81" s="541"/>
      <c r="C81" s="576"/>
      <c r="D81" s="569"/>
      <c r="E81" s="569"/>
      <c r="F81" s="142" t="s">
        <v>265</v>
      </c>
      <c r="G81" s="60"/>
      <c r="H81" s="60"/>
      <c r="I81" s="69"/>
      <c r="J81" s="69"/>
      <c r="K81" s="69"/>
      <c r="L81" s="69"/>
      <c r="M81" s="69"/>
      <c r="N81" s="69"/>
      <c r="O81" s="69"/>
      <c r="P81" s="69"/>
      <c r="Q81" s="69"/>
      <c r="R81" s="69"/>
      <c r="S81" s="69"/>
      <c r="T81" s="69"/>
      <c r="U81" s="69"/>
      <c r="V81" s="69"/>
      <c r="W81" s="70"/>
      <c r="X81" s="581"/>
    </row>
    <row r="82" spans="2:24" ht="14.25" customHeight="1">
      <c r="B82" s="541"/>
      <c r="C82" s="576"/>
      <c r="D82" s="569"/>
      <c r="E82" s="569"/>
      <c r="F82" s="142" t="s">
        <v>266</v>
      </c>
      <c r="G82" s="76"/>
      <c r="H82" s="76"/>
      <c r="I82" s="75"/>
      <c r="J82" s="75"/>
      <c r="K82" s="75"/>
      <c r="L82" s="75"/>
      <c r="M82" s="75"/>
      <c r="N82" s="75"/>
      <c r="O82" s="75"/>
      <c r="P82" s="75"/>
      <c r="Q82" s="75"/>
      <c r="R82" s="75"/>
      <c r="S82" s="75"/>
      <c r="T82" s="75"/>
      <c r="U82" s="75"/>
      <c r="V82" s="75"/>
      <c r="W82" s="77"/>
      <c r="X82" s="581"/>
    </row>
    <row r="83" spans="2:24" ht="20.25" customHeight="1">
      <c r="B83" s="541"/>
      <c r="C83" s="576"/>
      <c r="D83" s="569"/>
      <c r="E83" s="569"/>
      <c r="F83" s="68" t="s">
        <v>267</v>
      </c>
      <c r="G83" s="69"/>
      <c r="H83" s="69"/>
      <c r="I83" s="69"/>
      <c r="J83" s="69"/>
      <c r="K83" s="69"/>
      <c r="L83" s="69"/>
      <c r="M83" s="60"/>
      <c r="N83" s="69"/>
      <c r="O83" s="69"/>
      <c r="P83" s="69"/>
      <c r="Q83" s="69"/>
      <c r="R83" s="69"/>
      <c r="S83" s="69"/>
      <c r="T83" s="69"/>
      <c r="U83" s="69"/>
      <c r="V83" s="69"/>
      <c r="W83" s="70"/>
      <c r="X83" s="581"/>
    </row>
    <row r="84" spans="2:24" ht="19.5" customHeight="1">
      <c r="B84" s="542"/>
      <c r="C84" s="577"/>
      <c r="D84" s="616"/>
      <c r="E84" s="616"/>
      <c r="F84" s="68" t="s">
        <v>268</v>
      </c>
      <c r="G84" s="69"/>
      <c r="H84" s="69"/>
      <c r="I84" s="69"/>
      <c r="J84" s="69"/>
      <c r="K84" s="69"/>
      <c r="L84" s="69"/>
      <c r="M84" s="60"/>
      <c r="N84" s="69"/>
      <c r="O84" s="69"/>
      <c r="P84" s="69"/>
      <c r="Q84" s="69"/>
      <c r="R84" s="69"/>
      <c r="S84" s="69"/>
      <c r="T84" s="69"/>
      <c r="U84" s="69"/>
      <c r="V84" s="69"/>
      <c r="W84" s="70"/>
      <c r="X84" s="582"/>
    </row>
    <row r="85" spans="2:24" ht="20.5" customHeight="1">
      <c r="B85" s="583">
        <v>13</v>
      </c>
      <c r="C85" s="586" t="s">
        <v>269</v>
      </c>
      <c r="D85" s="589" t="s">
        <v>270</v>
      </c>
      <c r="E85" s="628" t="s">
        <v>271</v>
      </c>
      <c r="F85" s="172" t="s">
        <v>272</v>
      </c>
      <c r="G85" s="59"/>
      <c r="H85" s="59"/>
      <c r="I85" s="59"/>
      <c r="J85" s="59"/>
      <c r="K85" s="59"/>
      <c r="L85" s="59"/>
      <c r="M85" s="60"/>
      <c r="N85" s="59"/>
      <c r="O85" s="59"/>
      <c r="P85" s="59"/>
      <c r="Q85" s="59"/>
      <c r="R85" s="59"/>
      <c r="S85" s="59"/>
      <c r="T85" s="59"/>
      <c r="U85" s="59"/>
      <c r="V85" s="59"/>
      <c r="W85" s="130"/>
      <c r="X85" s="604" t="s">
        <v>28</v>
      </c>
    </row>
    <row r="86" spans="2:24" ht="17.5" customHeight="1">
      <c r="B86" s="584"/>
      <c r="C86" s="587"/>
      <c r="D86" s="590"/>
      <c r="E86" s="629"/>
      <c r="F86" s="46" t="s">
        <v>273</v>
      </c>
      <c r="G86" s="59"/>
      <c r="H86" s="59"/>
      <c r="I86" s="59"/>
      <c r="J86" s="59"/>
      <c r="K86" s="59"/>
      <c r="L86" s="59"/>
      <c r="M86" s="60"/>
      <c r="N86" s="59"/>
      <c r="O86" s="59"/>
      <c r="P86" s="59"/>
      <c r="Q86" s="59"/>
      <c r="R86" s="59"/>
      <c r="S86" s="59"/>
      <c r="T86" s="59"/>
      <c r="U86" s="59"/>
      <c r="V86" s="59"/>
      <c r="W86" s="130"/>
      <c r="X86" s="605"/>
    </row>
    <row r="87" spans="2:24" ht="15" customHeight="1">
      <c r="B87" s="584"/>
      <c r="C87" s="587"/>
      <c r="D87" s="590"/>
      <c r="E87" s="629"/>
      <c r="F87" s="172" t="s">
        <v>274</v>
      </c>
      <c r="G87" s="59"/>
      <c r="H87" s="59"/>
      <c r="I87" s="59"/>
      <c r="J87" s="59"/>
      <c r="K87" s="59"/>
      <c r="L87" s="59"/>
      <c r="M87" s="60"/>
      <c r="N87" s="59"/>
      <c r="O87" s="59"/>
      <c r="P87" s="59"/>
      <c r="Q87" s="59"/>
      <c r="R87" s="59"/>
      <c r="S87" s="59"/>
      <c r="T87" s="59"/>
      <c r="U87" s="59"/>
      <c r="V87" s="59"/>
      <c r="W87" s="130"/>
      <c r="X87" s="605"/>
    </row>
    <row r="88" spans="2:24" ht="14.5" customHeight="1">
      <c r="B88" s="584"/>
      <c r="C88" s="587"/>
      <c r="D88" s="590"/>
      <c r="E88" s="629"/>
      <c r="F88" s="172" t="s">
        <v>275</v>
      </c>
      <c r="G88" s="59"/>
      <c r="H88" s="59"/>
      <c r="I88" s="59"/>
      <c r="J88" s="59"/>
      <c r="K88" s="59"/>
      <c r="L88" s="59"/>
      <c r="M88" s="60"/>
      <c r="N88" s="59"/>
      <c r="O88" s="59"/>
      <c r="P88" s="59"/>
      <c r="Q88" s="59"/>
      <c r="R88" s="59"/>
      <c r="S88" s="59"/>
      <c r="T88" s="59"/>
      <c r="U88" s="59"/>
      <c r="V88" s="59"/>
      <c r="W88" s="130"/>
      <c r="X88" s="605"/>
    </row>
    <row r="89" spans="2:24" ht="17.5" customHeight="1">
      <c r="B89" s="585"/>
      <c r="C89" s="588"/>
      <c r="D89" s="591"/>
      <c r="E89" s="630"/>
      <c r="F89" s="172" t="s">
        <v>276</v>
      </c>
      <c r="G89" s="59"/>
      <c r="H89" s="59"/>
      <c r="I89" s="59"/>
      <c r="J89" s="59"/>
      <c r="K89" s="59"/>
      <c r="L89" s="59"/>
      <c r="M89" s="60"/>
      <c r="N89" s="59"/>
      <c r="O89" s="59"/>
      <c r="P89" s="59"/>
      <c r="Q89" s="59"/>
      <c r="R89" s="59"/>
      <c r="S89" s="59"/>
      <c r="T89" s="59"/>
      <c r="U89" s="59"/>
      <c r="V89" s="59"/>
      <c r="W89" s="130"/>
      <c r="X89" s="606"/>
    </row>
    <row r="90" spans="2:24" ht="23.5" customHeight="1">
      <c r="B90" s="549">
        <v>14</v>
      </c>
      <c r="C90" s="564" t="s">
        <v>277</v>
      </c>
      <c r="D90" s="544" t="s">
        <v>278</v>
      </c>
      <c r="E90" s="544" t="s">
        <v>279</v>
      </c>
      <c r="F90" s="142" t="s">
        <v>280</v>
      </c>
      <c r="G90" s="69"/>
      <c r="H90" s="69"/>
      <c r="I90" s="69"/>
      <c r="J90" s="69"/>
      <c r="K90" s="69"/>
      <c r="L90" s="60"/>
      <c r="M90" s="60"/>
      <c r="N90" s="69"/>
      <c r="O90" s="69"/>
      <c r="P90" s="69"/>
      <c r="Q90" s="69"/>
      <c r="R90" s="69"/>
      <c r="S90" s="69"/>
      <c r="T90" s="69"/>
      <c r="U90" s="69"/>
      <c r="V90" s="69"/>
      <c r="W90" s="69"/>
      <c r="X90" s="580" t="s">
        <v>21</v>
      </c>
    </row>
    <row r="91" spans="2:24" ht="16.5" customHeight="1">
      <c r="B91" s="549"/>
      <c r="C91" s="564"/>
      <c r="D91" s="544"/>
      <c r="E91" s="544"/>
      <c r="F91" s="142" t="s">
        <v>281</v>
      </c>
      <c r="G91" s="69"/>
      <c r="H91" s="69"/>
      <c r="I91" s="69"/>
      <c r="J91" s="69"/>
      <c r="K91" s="69"/>
      <c r="L91" s="60"/>
      <c r="M91" s="60"/>
      <c r="N91" s="69"/>
      <c r="O91" s="69"/>
      <c r="P91" s="69"/>
      <c r="Q91" s="69"/>
      <c r="R91" s="69"/>
      <c r="S91" s="69"/>
      <c r="T91" s="69"/>
      <c r="U91" s="69"/>
      <c r="V91" s="69"/>
      <c r="W91" s="69"/>
      <c r="X91" s="581"/>
    </row>
    <row r="92" spans="2:24" ht="25" customHeight="1">
      <c r="B92" s="549"/>
      <c r="C92" s="564"/>
      <c r="D92" s="544"/>
      <c r="E92" s="544"/>
      <c r="F92" s="142" t="s">
        <v>282</v>
      </c>
      <c r="G92" s="69"/>
      <c r="H92" s="69"/>
      <c r="I92" s="69"/>
      <c r="J92" s="69"/>
      <c r="K92" s="69"/>
      <c r="L92" s="60"/>
      <c r="M92" s="60"/>
      <c r="N92" s="69"/>
      <c r="O92" s="69"/>
      <c r="P92" s="69"/>
      <c r="Q92" s="69"/>
      <c r="R92" s="69"/>
      <c r="S92" s="69"/>
      <c r="T92" s="69"/>
      <c r="U92" s="69"/>
      <c r="V92" s="69"/>
      <c r="W92" s="69"/>
      <c r="X92" s="581"/>
    </row>
    <row r="93" spans="2:24" ht="28.5" customHeight="1" thickBot="1">
      <c r="B93" s="540"/>
      <c r="C93" s="565"/>
      <c r="D93" s="568"/>
      <c r="E93" s="568"/>
      <c r="F93" s="173" t="s">
        <v>283</v>
      </c>
      <c r="G93" s="75"/>
      <c r="H93" s="75"/>
      <c r="I93" s="75"/>
      <c r="J93" s="75"/>
      <c r="K93" s="75"/>
      <c r="L93" s="76"/>
      <c r="M93" s="76"/>
      <c r="N93" s="75"/>
      <c r="O93" s="75"/>
      <c r="P93" s="75"/>
      <c r="Q93" s="75"/>
      <c r="R93" s="75"/>
      <c r="S93" s="75"/>
      <c r="T93" s="75"/>
      <c r="U93" s="75"/>
      <c r="V93" s="75"/>
      <c r="W93" s="75"/>
      <c r="X93" s="581"/>
    </row>
    <row r="94" spans="2:24" ht="18.5" customHeight="1">
      <c r="B94" s="617">
        <v>15</v>
      </c>
      <c r="C94" s="619" t="s">
        <v>284</v>
      </c>
      <c r="D94" s="621" t="s">
        <v>285</v>
      </c>
      <c r="E94" s="623" t="s">
        <v>286</v>
      </c>
      <c r="F94" s="174" t="s">
        <v>287</v>
      </c>
      <c r="G94" s="175"/>
      <c r="H94" s="175"/>
      <c r="I94" s="175"/>
      <c r="J94" s="175"/>
      <c r="K94" s="175"/>
      <c r="L94" s="85"/>
      <c r="M94" s="85"/>
      <c r="N94" s="175"/>
      <c r="O94" s="175"/>
      <c r="P94" s="175"/>
      <c r="Q94" s="175"/>
      <c r="R94" s="175"/>
      <c r="S94" s="175"/>
      <c r="T94" s="175"/>
      <c r="U94" s="175"/>
      <c r="V94" s="175"/>
      <c r="W94" s="175"/>
      <c r="X94" s="625">
        <v>0.9</v>
      </c>
    </row>
    <row r="95" spans="2:24" ht="18.5" customHeight="1">
      <c r="B95" s="618"/>
      <c r="C95" s="620"/>
      <c r="D95" s="622"/>
      <c r="E95" s="624"/>
      <c r="F95" s="176" t="s">
        <v>288</v>
      </c>
      <c r="G95" s="141"/>
      <c r="H95" s="141"/>
      <c r="I95" s="141"/>
      <c r="J95" s="141"/>
      <c r="K95" s="141"/>
      <c r="L95" s="60"/>
      <c r="M95" s="60"/>
      <c r="N95" s="141"/>
      <c r="O95" s="141"/>
      <c r="P95" s="141"/>
      <c r="Q95" s="141"/>
      <c r="R95" s="141"/>
      <c r="S95" s="141"/>
      <c r="T95" s="141"/>
      <c r="U95" s="141"/>
      <c r="V95" s="141"/>
      <c r="W95" s="141"/>
      <c r="X95" s="626"/>
    </row>
    <row r="96" spans="2:24" ht="19" customHeight="1" thickBot="1">
      <c r="B96" s="618"/>
      <c r="C96" s="620"/>
      <c r="D96" s="622"/>
      <c r="E96" s="624"/>
      <c r="F96" s="177" t="s">
        <v>289</v>
      </c>
      <c r="G96" s="178"/>
      <c r="H96" s="178"/>
      <c r="I96" s="178"/>
      <c r="J96" s="178"/>
      <c r="K96" s="178"/>
      <c r="L96" s="104"/>
      <c r="M96" s="104"/>
      <c r="N96" s="178"/>
      <c r="O96" s="178"/>
      <c r="P96" s="178"/>
      <c r="Q96" s="178"/>
      <c r="R96" s="178"/>
      <c r="S96" s="178"/>
      <c r="T96" s="178"/>
      <c r="U96" s="178"/>
      <c r="V96" s="178"/>
      <c r="W96" s="178"/>
      <c r="X96" s="627"/>
    </row>
    <row r="97" spans="2:24" ht="13" customHeight="1" thickBot="1">
      <c r="B97" s="607" t="s">
        <v>290</v>
      </c>
      <c r="C97" s="608"/>
      <c r="D97" s="608"/>
      <c r="E97" s="608"/>
      <c r="F97" s="608"/>
      <c r="G97" s="608"/>
      <c r="H97" s="608"/>
      <c r="I97" s="608"/>
      <c r="J97" s="608"/>
      <c r="K97" s="608"/>
      <c r="L97" s="608"/>
      <c r="M97" s="608"/>
      <c r="N97" s="608"/>
      <c r="O97" s="608"/>
      <c r="P97" s="608"/>
      <c r="Q97" s="608"/>
      <c r="R97" s="608"/>
      <c r="S97" s="608"/>
      <c r="T97" s="608"/>
      <c r="U97" s="608"/>
      <c r="V97" s="609"/>
      <c r="W97" s="179" t="e">
        <f>#REF!+#REF!+#REF!+#REF!+#REF!+#REF!+#REF!</f>
        <v>#REF!</v>
      </c>
      <c r="X97" s="180"/>
    </row>
    <row r="98" spans="2:24" ht="12" customHeight="1" thickBot="1">
      <c r="B98" s="181"/>
      <c r="C98" s="182" t="s">
        <v>291</v>
      </c>
      <c r="D98" s="610" t="s">
        <v>292</v>
      </c>
      <c r="E98" s="611"/>
      <c r="F98" s="611"/>
      <c r="G98" s="611"/>
      <c r="H98" s="611"/>
      <c r="I98" s="611"/>
      <c r="J98" s="611"/>
      <c r="K98" s="611"/>
      <c r="L98" s="611"/>
      <c r="M98" s="611"/>
      <c r="N98" s="611"/>
      <c r="O98" s="611"/>
      <c r="P98" s="611"/>
      <c r="Q98" s="611"/>
      <c r="R98" s="611"/>
      <c r="S98" s="611"/>
      <c r="T98" s="611"/>
      <c r="U98" s="611"/>
      <c r="V98" s="611"/>
      <c r="W98" s="611"/>
      <c r="X98" s="92"/>
    </row>
    <row r="99" spans="2:24" ht="23.5" customHeight="1">
      <c r="B99" s="542">
        <v>1</v>
      </c>
      <c r="C99" s="612" t="s">
        <v>293</v>
      </c>
      <c r="D99" s="614" t="s">
        <v>294</v>
      </c>
      <c r="E99" s="616" t="s">
        <v>295</v>
      </c>
      <c r="F99" s="125" t="s">
        <v>164</v>
      </c>
      <c r="G99" s="137"/>
      <c r="H99" s="137"/>
      <c r="I99" s="137"/>
      <c r="J99" s="137"/>
      <c r="K99" s="137"/>
      <c r="L99" s="56"/>
      <c r="M99" s="56"/>
      <c r="N99" s="137"/>
      <c r="O99" s="137"/>
      <c r="P99" s="137"/>
      <c r="Q99" s="137"/>
      <c r="R99" s="137"/>
      <c r="S99" s="137"/>
      <c r="T99" s="137"/>
      <c r="U99" s="137"/>
      <c r="V99" s="137"/>
      <c r="W99" s="138"/>
      <c r="X99" s="601">
        <v>3.1</v>
      </c>
    </row>
    <row r="100" spans="2:24" ht="21" customHeight="1">
      <c r="B100" s="549"/>
      <c r="C100" s="613"/>
      <c r="D100" s="615"/>
      <c r="E100" s="544"/>
      <c r="F100" s="136" t="s">
        <v>296</v>
      </c>
      <c r="G100" s="69"/>
      <c r="H100" s="69"/>
      <c r="I100" s="69"/>
      <c r="J100" s="69"/>
      <c r="K100" s="69"/>
      <c r="L100" s="60"/>
      <c r="M100" s="60"/>
      <c r="N100" s="69"/>
      <c r="O100" s="69"/>
      <c r="P100" s="69"/>
      <c r="Q100" s="69"/>
      <c r="R100" s="69"/>
      <c r="S100" s="69"/>
      <c r="T100" s="69"/>
      <c r="U100" s="69"/>
      <c r="V100" s="69"/>
      <c r="W100" s="70"/>
      <c r="X100" s="581"/>
    </row>
    <row r="101" spans="2:24" ht="25.5" customHeight="1">
      <c r="B101" s="549"/>
      <c r="C101" s="613"/>
      <c r="D101" s="615"/>
      <c r="E101" s="544"/>
      <c r="F101" s="142" t="s">
        <v>297</v>
      </c>
      <c r="G101" s="69"/>
      <c r="H101" s="69"/>
      <c r="I101" s="69"/>
      <c r="J101" s="69"/>
      <c r="K101" s="69"/>
      <c r="L101" s="60"/>
      <c r="M101" s="60"/>
      <c r="N101" s="69"/>
      <c r="O101" s="69"/>
      <c r="P101" s="69"/>
      <c r="Q101" s="69"/>
      <c r="R101" s="69"/>
      <c r="S101" s="69"/>
      <c r="T101" s="69"/>
      <c r="U101" s="69"/>
      <c r="V101" s="69"/>
      <c r="W101" s="70"/>
      <c r="X101" s="582"/>
    </row>
    <row r="102" spans="2:24" ht="12" customHeight="1">
      <c r="B102" s="538">
        <v>2</v>
      </c>
      <c r="C102" s="602" t="s">
        <v>298</v>
      </c>
      <c r="D102" s="603" t="s">
        <v>299</v>
      </c>
      <c r="E102" s="537" t="s">
        <v>163</v>
      </c>
      <c r="F102" s="121" t="s">
        <v>164</v>
      </c>
      <c r="G102" s="59"/>
      <c r="H102" s="59"/>
      <c r="I102" s="59"/>
      <c r="J102" s="59"/>
      <c r="K102" s="59"/>
      <c r="L102" s="60"/>
      <c r="M102" s="60"/>
      <c r="N102" s="59"/>
      <c r="O102" s="59"/>
      <c r="P102" s="59"/>
      <c r="Q102" s="59"/>
      <c r="R102" s="59"/>
      <c r="S102" s="59"/>
      <c r="T102" s="59"/>
      <c r="U102" s="59"/>
      <c r="V102" s="59"/>
      <c r="W102" s="130"/>
      <c r="X102" s="604">
        <v>4.0999999999999996</v>
      </c>
    </row>
    <row r="103" spans="2:24" ht="25.5" customHeight="1">
      <c r="B103" s="538"/>
      <c r="C103" s="602"/>
      <c r="D103" s="603"/>
      <c r="E103" s="537"/>
      <c r="F103" s="183" t="s">
        <v>300</v>
      </c>
      <c r="G103" s="59"/>
      <c r="H103" s="59"/>
      <c r="I103" s="59"/>
      <c r="J103" s="59"/>
      <c r="K103" s="59"/>
      <c r="L103" s="60"/>
      <c r="M103" s="60"/>
      <c r="N103" s="59"/>
      <c r="O103" s="59"/>
      <c r="P103" s="59"/>
      <c r="Q103" s="59"/>
      <c r="R103" s="59"/>
      <c r="S103" s="59"/>
      <c r="T103" s="59"/>
      <c r="U103" s="59"/>
      <c r="V103" s="59"/>
      <c r="W103" s="130"/>
      <c r="X103" s="605"/>
    </row>
    <row r="104" spans="2:24" ht="24.75" customHeight="1">
      <c r="B104" s="538"/>
      <c r="C104" s="602"/>
      <c r="D104" s="603"/>
      <c r="E104" s="537"/>
      <c r="F104" s="58" t="s">
        <v>166</v>
      </c>
      <c r="G104" s="59"/>
      <c r="H104" s="59"/>
      <c r="I104" s="59"/>
      <c r="J104" s="59"/>
      <c r="K104" s="59"/>
      <c r="L104" s="60"/>
      <c r="M104" s="60"/>
      <c r="N104" s="59"/>
      <c r="O104" s="59"/>
      <c r="P104" s="59"/>
      <c r="Q104" s="59"/>
      <c r="R104" s="59"/>
      <c r="S104" s="59"/>
      <c r="T104" s="59"/>
      <c r="U104" s="59"/>
      <c r="V104" s="59"/>
      <c r="W104" s="130"/>
      <c r="X104" s="606"/>
    </row>
    <row r="105" spans="2:24" ht="24.75" customHeight="1">
      <c r="B105" s="540">
        <v>3</v>
      </c>
      <c r="C105" s="565" t="s">
        <v>301</v>
      </c>
      <c r="D105" s="567" t="s">
        <v>302</v>
      </c>
      <c r="E105" s="544" t="s">
        <v>303</v>
      </c>
      <c r="F105" s="87" t="s">
        <v>304</v>
      </c>
      <c r="G105" s="69"/>
      <c r="H105" s="69"/>
      <c r="I105" s="69"/>
      <c r="J105" s="69"/>
      <c r="K105" s="69"/>
      <c r="L105" s="60"/>
      <c r="M105" s="60"/>
      <c r="N105" s="69"/>
      <c r="O105" s="69"/>
      <c r="P105" s="69"/>
      <c r="Q105" s="69"/>
      <c r="R105" s="69"/>
      <c r="S105" s="69"/>
      <c r="T105" s="69"/>
      <c r="U105" s="69"/>
      <c r="V105" s="69"/>
      <c r="W105" s="70"/>
      <c r="X105" s="598">
        <v>0.35</v>
      </c>
    </row>
    <row r="106" spans="2:24" ht="24.75" customHeight="1">
      <c r="B106" s="541"/>
      <c r="C106" s="576"/>
      <c r="D106" s="578"/>
      <c r="E106" s="544"/>
      <c r="F106" s="142" t="s">
        <v>305</v>
      </c>
      <c r="G106" s="69"/>
      <c r="H106" s="69"/>
      <c r="I106" s="69"/>
      <c r="J106" s="69"/>
      <c r="K106" s="69"/>
      <c r="L106" s="60"/>
      <c r="M106" s="60"/>
      <c r="N106" s="69"/>
      <c r="O106" s="69"/>
      <c r="P106" s="69"/>
      <c r="Q106" s="69"/>
      <c r="R106" s="69"/>
      <c r="S106" s="69"/>
      <c r="T106" s="69"/>
      <c r="U106" s="69"/>
      <c r="V106" s="69"/>
      <c r="W106" s="70"/>
      <c r="X106" s="599"/>
    </row>
    <row r="107" spans="2:24" ht="24.75" customHeight="1">
      <c r="B107" s="542"/>
      <c r="C107" s="577"/>
      <c r="D107" s="579"/>
      <c r="E107" s="544"/>
      <c r="F107" s="142" t="s">
        <v>306</v>
      </c>
      <c r="G107" s="69"/>
      <c r="H107" s="69"/>
      <c r="I107" s="69"/>
      <c r="J107" s="69"/>
      <c r="K107" s="69"/>
      <c r="L107" s="60"/>
      <c r="M107" s="60"/>
      <c r="N107" s="69"/>
      <c r="O107" s="69"/>
      <c r="P107" s="69"/>
      <c r="Q107" s="69"/>
      <c r="R107" s="69"/>
      <c r="S107" s="69"/>
      <c r="T107" s="69"/>
      <c r="U107" s="69"/>
      <c r="V107" s="69"/>
      <c r="W107" s="70"/>
      <c r="X107" s="600"/>
    </row>
    <row r="108" spans="2:24" ht="24.75" customHeight="1">
      <c r="B108" s="583">
        <v>4</v>
      </c>
      <c r="C108" s="586" t="s">
        <v>307</v>
      </c>
      <c r="D108" s="589" t="s">
        <v>308</v>
      </c>
      <c r="E108" s="537" t="s">
        <v>309</v>
      </c>
      <c r="F108" s="121" t="s">
        <v>310</v>
      </c>
      <c r="G108" s="59"/>
      <c r="H108" s="59"/>
      <c r="I108" s="59"/>
      <c r="J108" s="59"/>
      <c r="K108" s="59"/>
      <c r="L108" s="60"/>
      <c r="M108" s="60"/>
      <c r="N108" s="59"/>
      <c r="O108" s="59"/>
      <c r="P108" s="59"/>
      <c r="Q108" s="59"/>
      <c r="R108" s="59"/>
      <c r="S108" s="59"/>
      <c r="T108" s="59"/>
      <c r="U108" s="59"/>
      <c r="V108" s="59"/>
      <c r="W108" s="130"/>
      <c r="X108" s="595">
        <v>0.7</v>
      </c>
    </row>
    <row r="109" spans="2:24" ht="24.75" customHeight="1">
      <c r="B109" s="584"/>
      <c r="C109" s="587"/>
      <c r="D109" s="590"/>
      <c r="E109" s="537"/>
      <c r="F109" s="58" t="s">
        <v>311</v>
      </c>
      <c r="G109" s="59"/>
      <c r="H109" s="59"/>
      <c r="I109" s="59"/>
      <c r="J109" s="59"/>
      <c r="K109" s="59"/>
      <c r="L109" s="60"/>
      <c r="M109" s="60"/>
      <c r="N109" s="59"/>
      <c r="O109" s="59"/>
      <c r="P109" s="59"/>
      <c r="Q109" s="59"/>
      <c r="R109" s="59"/>
      <c r="S109" s="59"/>
      <c r="T109" s="59"/>
      <c r="U109" s="59"/>
      <c r="V109" s="59"/>
      <c r="W109" s="130"/>
      <c r="X109" s="596"/>
    </row>
    <row r="110" spans="2:24" ht="51.5" customHeight="1">
      <c r="B110" s="585"/>
      <c r="C110" s="588"/>
      <c r="D110" s="591"/>
      <c r="E110" s="537"/>
      <c r="F110" s="58" t="s">
        <v>312</v>
      </c>
      <c r="G110" s="59"/>
      <c r="H110" s="59"/>
      <c r="I110" s="59"/>
      <c r="J110" s="59"/>
      <c r="K110" s="59"/>
      <c r="L110" s="60"/>
      <c r="M110" s="60"/>
      <c r="N110" s="59"/>
      <c r="O110" s="59"/>
      <c r="P110" s="59"/>
      <c r="Q110" s="59"/>
      <c r="R110" s="59"/>
      <c r="S110" s="59"/>
      <c r="T110" s="59"/>
      <c r="U110" s="59"/>
      <c r="V110" s="59"/>
      <c r="W110" s="130"/>
      <c r="X110" s="597"/>
    </row>
    <row r="111" spans="2:24" ht="24.75" customHeight="1">
      <c r="B111" s="540">
        <v>5</v>
      </c>
      <c r="C111" s="565" t="s">
        <v>313</v>
      </c>
      <c r="D111" s="567" t="s">
        <v>314</v>
      </c>
      <c r="E111" s="544" t="s">
        <v>163</v>
      </c>
      <c r="F111" s="87" t="s">
        <v>164</v>
      </c>
      <c r="G111" s="69"/>
      <c r="H111" s="69"/>
      <c r="I111" s="69"/>
      <c r="J111" s="69"/>
      <c r="K111" s="69"/>
      <c r="L111" s="60"/>
      <c r="M111" s="60"/>
      <c r="N111" s="69"/>
      <c r="O111" s="69"/>
      <c r="P111" s="69"/>
      <c r="Q111" s="69"/>
      <c r="R111" s="69"/>
      <c r="S111" s="69"/>
      <c r="T111" s="69"/>
      <c r="U111" s="69"/>
      <c r="V111" s="69"/>
      <c r="W111" s="70"/>
      <c r="X111" s="580">
        <v>3</v>
      </c>
    </row>
    <row r="112" spans="2:24" ht="24.75" customHeight="1">
      <c r="B112" s="541"/>
      <c r="C112" s="576"/>
      <c r="D112" s="578"/>
      <c r="E112" s="544"/>
      <c r="F112" s="142" t="s">
        <v>165</v>
      </c>
      <c r="G112" s="69"/>
      <c r="H112" s="69"/>
      <c r="I112" s="69"/>
      <c r="J112" s="69"/>
      <c r="K112" s="69"/>
      <c r="L112" s="60"/>
      <c r="M112" s="60"/>
      <c r="N112" s="69"/>
      <c r="O112" s="69"/>
      <c r="P112" s="69"/>
      <c r="Q112" s="69"/>
      <c r="R112" s="69"/>
      <c r="S112" s="69"/>
      <c r="T112" s="69"/>
      <c r="U112" s="69"/>
      <c r="V112" s="69"/>
      <c r="W112" s="70"/>
      <c r="X112" s="581"/>
    </row>
    <row r="113" spans="2:24" ht="24.75" customHeight="1">
      <c r="B113" s="542"/>
      <c r="C113" s="577"/>
      <c r="D113" s="579"/>
      <c r="E113" s="544"/>
      <c r="F113" s="142" t="s">
        <v>166</v>
      </c>
      <c r="G113" s="69"/>
      <c r="H113" s="69"/>
      <c r="I113" s="69"/>
      <c r="J113" s="69"/>
      <c r="K113" s="69"/>
      <c r="L113" s="60"/>
      <c r="M113" s="60"/>
      <c r="N113" s="69"/>
      <c r="O113" s="69"/>
      <c r="P113" s="69"/>
      <c r="Q113" s="69"/>
      <c r="R113" s="69"/>
      <c r="S113" s="69"/>
      <c r="T113" s="69"/>
      <c r="U113" s="69"/>
      <c r="V113" s="69"/>
      <c r="W113" s="70"/>
      <c r="X113" s="582"/>
    </row>
    <row r="114" spans="2:24" ht="24.75" customHeight="1">
      <c r="B114" s="583">
        <v>6</v>
      </c>
      <c r="C114" s="586" t="s">
        <v>315</v>
      </c>
      <c r="D114" s="589" t="s">
        <v>316</v>
      </c>
      <c r="E114" s="592" t="s">
        <v>317</v>
      </c>
      <c r="F114" s="121" t="s">
        <v>318</v>
      </c>
      <c r="G114" s="59"/>
      <c r="H114" s="59"/>
      <c r="I114" s="59"/>
      <c r="J114" s="59"/>
      <c r="K114" s="59"/>
      <c r="L114" s="60"/>
      <c r="M114" s="60"/>
      <c r="N114" s="59"/>
      <c r="O114" s="59"/>
      <c r="P114" s="59"/>
      <c r="Q114" s="59"/>
      <c r="R114" s="59"/>
      <c r="S114" s="59"/>
      <c r="T114" s="59"/>
      <c r="U114" s="59"/>
      <c r="V114" s="59"/>
      <c r="W114" s="130"/>
      <c r="X114" s="595">
        <v>0.55000000000000004</v>
      </c>
    </row>
    <row r="115" spans="2:24" ht="22" customHeight="1">
      <c r="B115" s="584"/>
      <c r="C115" s="587"/>
      <c r="D115" s="590"/>
      <c r="E115" s="593"/>
      <c r="F115" s="184" t="s">
        <v>319</v>
      </c>
      <c r="G115" s="59"/>
      <c r="H115" s="59"/>
      <c r="I115" s="59"/>
      <c r="J115" s="59"/>
      <c r="K115" s="59"/>
      <c r="L115" s="60"/>
      <c r="M115" s="60"/>
      <c r="N115" s="59"/>
      <c r="O115" s="59"/>
      <c r="P115" s="59"/>
      <c r="Q115" s="59"/>
      <c r="R115" s="59"/>
      <c r="S115" s="59"/>
      <c r="T115" s="59"/>
      <c r="U115" s="59"/>
      <c r="V115" s="59"/>
      <c r="W115" s="130"/>
      <c r="X115" s="596"/>
    </row>
    <row r="116" spans="2:24" ht="24.75" customHeight="1">
      <c r="B116" s="584"/>
      <c r="C116" s="587"/>
      <c r="D116" s="590"/>
      <c r="E116" s="593"/>
      <c r="F116" s="58" t="s">
        <v>320</v>
      </c>
      <c r="G116" s="59"/>
      <c r="H116" s="59"/>
      <c r="I116" s="59"/>
      <c r="J116" s="59"/>
      <c r="K116" s="59"/>
      <c r="L116" s="60"/>
      <c r="M116" s="60"/>
      <c r="N116" s="59"/>
      <c r="O116" s="59"/>
      <c r="P116" s="59"/>
      <c r="Q116" s="59"/>
      <c r="R116" s="59"/>
      <c r="S116" s="59"/>
      <c r="T116" s="59"/>
      <c r="U116" s="59"/>
      <c r="V116" s="59"/>
      <c r="W116" s="130"/>
      <c r="X116" s="596"/>
    </row>
    <row r="117" spans="2:24" ht="19" customHeight="1">
      <c r="B117" s="584"/>
      <c r="C117" s="587"/>
      <c r="D117" s="590"/>
      <c r="E117" s="593"/>
      <c r="F117" s="185" t="s">
        <v>321</v>
      </c>
      <c r="G117" s="54"/>
      <c r="H117" s="54"/>
      <c r="I117" s="54"/>
      <c r="J117" s="54"/>
      <c r="K117" s="54"/>
      <c r="L117" s="56"/>
      <c r="M117" s="56"/>
      <c r="N117" s="54"/>
      <c r="O117" s="54"/>
      <c r="P117" s="54"/>
      <c r="Q117" s="54"/>
      <c r="R117" s="54"/>
      <c r="S117" s="54"/>
      <c r="T117" s="54"/>
      <c r="U117" s="54"/>
      <c r="V117" s="54"/>
      <c r="W117" s="57"/>
      <c r="X117" s="596"/>
    </row>
    <row r="118" spans="2:24" ht="24.75" customHeight="1">
      <c r="B118" s="585"/>
      <c r="C118" s="588"/>
      <c r="D118" s="591"/>
      <c r="E118" s="594"/>
      <c r="F118" s="185" t="s">
        <v>322</v>
      </c>
      <c r="G118" s="54"/>
      <c r="H118" s="54"/>
      <c r="I118" s="54"/>
      <c r="J118" s="54"/>
      <c r="K118" s="54"/>
      <c r="L118" s="56"/>
      <c r="M118" s="56"/>
      <c r="N118" s="54"/>
      <c r="O118" s="54"/>
      <c r="P118" s="54"/>
      <c r="Q118" s="54"/>
      <c r="R118" s="54"/>
      <c r="S118" s="54"/>
      <c r="T118" s="54"/>
      <c r="U118" s="54"/>
      <c r="V118" s="54"/>
      <c r="W118" s="57"/>
      <c r="X118" s="597"/>
    </row>
    <row r="119" spans="2:24" ht="24.75" customHeight="1">
      <c r="B119" s="549">
        <v>7</v>
      </c>
      <c r="C119" s="564" t="s">
        <v>323</v>
      </c>
      <c r="D119" s="566" t="s">
        <v>324</v>
      </c>
      <c r="E119" s="568" t="s">
        <v>325</v>
      </c>
      <c r="F119" s="186" t="s">
        <v>326</v>
      </c>
      <c r="G119" s="137"/>
      <c r="H119" s="137"/>
      <c r="I119" s="137"/>
      <c r="J119" s="137"/>
      <c r="K119" s="137"/>
      <c r="L119" s="56"/>
      <c r="M119" s="56"/>
      <c r="N119" s="137"/>
      <c r="O119" s="137"/>
      <c r="P119" s="137"/>
      <c r="Q119" s="137"/>
      <c r="R119" s="137"/>
      <c r="S119" s="137"/>
      <c r="T119" s="137"/>
      <c r="U119" s="137"/>
      <c r="V119" s="137"/>
      <c r="W119" s="138"/>
      <c r="X119" s="570">
        <v>0.22500000000000001</v>
      </c>
    </row>
    <row r="120" spans="2:24" ht="24.75" customHeight="1">
      <c r="B120" s="549"/>
      <c r="C120" s="564"/>
      <c r="D120" s="566"/>
      <c r="E120" s="569"/>
      <c r="F120" s="187" t="s">
        <v>327</v>
      </c>
      <c r="G120" s="69"/>
      <c r="H120" s="69"/>
      <c r="I120" s="69"/>
      <c r="J120" s="69"/>
      <c r="K120" s="69"/>
      <c r="L120" s="60"/>
      <c r="M120" s="60"/>
      <c r="N120" s="69"/>
      <c r="O120" s="69"/>
      <c r="P120" s="69"/>
      <c r="Q120" s="69"/>
      <c r="R120" s="69"/>
      <c r="S120" s="69"/>
      <c r="T120" s="69"/>
      <c r="U120" s="69"/>
      <c r="V120" s="69"/>
      <c r="W120" s="70"/>
      <c r="X120" s="571"/>
    </row>
    <row r="121" spans="2:24" ht="24.75" customHeight="1">
      <c r="B121" s="549"/>
      <c r="C121" s="564"/>
      <c r="D121" s="566"/>
      <c r="E121" s="569"/>
      <c r="F121" s="188" t="s">
        <v>328</v>
      </c>
      <c r="G121" s="75"/>
      <c r="H121" s="75"/>
      <c r="I121" s="75"/>
      <c r="J121" s="75"/>
      <c r="K121" s="75"/>
      <c r="L121" s="76"/>
      <c r="M121" s="76"/>
      <c r="N121" s="75"/>
      <c r="O121" s="75"/>
      <c r="P121" s="75"/>
      <c r="Q121" s="75"/>
      <c r="R121" s="75"/>
      <c r="S121" s="75"/>
      <c r="T121" s="75"/>
      <c r="U121" s="75"/>
      <c r="V121" s="75"/>
      <c r="W121" s="77"/>
      <c r="X121" s="571"/>
    </row>
    <row r="122" spans="2:24" ht="24.75" customHeight="1" thickBot="1">
      <c r="B122" s="540"/>
      <c r="C122" s="565"/>
      <c r="D122" s="567"/>
      <c r="E122" s="569"/>
      <c r="F122" s="189" t="s">
        <v>329</v>
      </c>
      <c r="G122" s="75"/>
      <c r="H122" s="75"/>
      <c r="I122" s="75"/>
      <c r="J122" s="75"/>
      <c r="K122" s="75"/>
      <c r="L122" s="76"/>
      <c r="M122" s="76"/>
      <c r="N122" s="75"/>
      <c r="O122" s="75"/>
      <c r="P122" s="75"/>
      <c r="Q122" s="75"/>
      <c r="R122" s="75"/>
      <c r="S122" s="75"/>
      <c r="T122" s="75"/>
      <c r="U122" s="75"/>
      <c r="V122" s="75"/>
      <c r="W122" s="77"/>
      <c r="X122" s="572"/>
    </row>
    <row r="123" spans="2:24" ht="14.5" customHeight="1" thickBot="1">
      <c r="B123" s="573" t="s">
        <v>290</v>
      </c>
      <c r="C123" s="574"/>
      <c r="D123" s="574"/>
      <c r="E123" s="574"/>
      <c r="F123" s="574"/>
      <c r="G123" s="574"/>
      <c r="H123" s="574"/>
      <c r="I123" s="574"/>
      <c r="J123" s="574"/>
      <c r="K123" s="574"/>
      <c r="L123" s="574"/>
      <c r="M123" s="574"/>
      <c r="N123" s="574"/>
      <c r="O123" s="574"/>
      <c r="P123" s="574"/>
      <c r="Q123" s="574"/>
      <c r="R123" s="574"/>
      <c r="S123" s="574"/>
      <c r="T123" s="574"/>
      <c r="U123" s="574"/>
      <c r="V123" s="575"/>
      <c r="W123" s="115">
        <v>0</v>
      </c>
      <c r="X123" s="89"/>
    </row>
    <row r="124" spans="2:24">
      <c r="E124" s="190"/>
    </row>
    <row r="125" spans="2:24" ht="12.5" thickBot="1">
      <c r="B125" s="191" t="s">
        <v>330</v>
      </c>
      <c r="E125" s="44"/>
      <c r="F125" s="42"/>
    </row>
    <row r="126" spans="2:24">
      <c r="B126" s="555" t="s">
        <v>4</v>
      </c>
      <c r="C126" s="557" t="s">
        <v>7</v>
      </c>
      <c r="D126" s="557"/>
      <c r="E126" s="559" t="s">
        <v>8</v>
      </c>
      <c r="F126" s="559"/>
      <c r="G126" s="559" t="s">
        <v>9</v>
      </c>
      <c r="H126" s="559"/>
      <c r="I126" s="559"/>
      <c r="J126" s="559"/>
      <c r="K126" s="559"/>
      <c r="L126" s="559"/>
      <c r="M126" s="559"/>
      <c r="N126" s="559"/>
      <c r="O126" s="559"/>
      <c r="P126" s="559"/>
      <c r="Q126" s="559"/>
      <c r="R126" s="559"/>
      <c r="S126" s="559" t="s">
        <v>10</v>
      </c>
      <c r="T126" s="559"/>
      <c r="U126" s="559"/>
      <c r="V126" s="559"/>
      <c r="W126" s="561"/>
    </row>
    <row r="127" spans="2:24" ht="12.5" thickBot="1">
      <c r="B127" s="556"/>
      <c r="C127" s="558"/>
      <c r="D127" s="558"/>
      <c r="E127" s="560"/>
      <c r="F127" s="560"/>
      <c r="G127" s="47">
        <v>1</v>
      </c>
      <c r="H127" s="47">
        <v>2</v>
      </c>
      <c r="I127" s="47">
        <v>3</v>
      </c>
      <c r="J127" s="47">
        <v>4</v>
      </c>
      <c r="K127" s="47">
        <v>5</v>
      </c>
      <c r="L127" s="47">
        <v>6</v>
      </c>
      <c r="M127" s="47">
        <v>7</v>
      </c>
      <c r="N127" s="47">
        <v>8</v>
      </c>
      <c r="O127" s="47">
        <v>9</v>
      </c>
      <c r="P127" s="47">
        <v>10</v>
      </c>
      <c r="Q127" s="47">
        <v>11</v>
      </c>
      <c r="R127" s="47">
        <v>12</v>
      </c>
      <c r="S127" s="47" t="s">
        <v>12</v>
      </c>
      <c r="T127" s="47" t="s">
        <v>13</v>
      </c>
      <c r="U127" s="47" t="s">
        <v>14</v>
      </c>
      <c r="V127" s="47" t="s">
        <v>15</v>
      </c>
      <c r="W127" s="192" t="s">
        <v>16</v>
      </c>
    </row>
    <row r="128" spans="2:24">
      <c r="B128" s="161">
        <v>1</v>
      </c>
      <c r="C128" s="562" t="s">
        <v>331</v>
      </c>
      <c r="D128" s="562"/>
      <c r="E128" s="563" t="s">
        <v>332</v>
      </c>
      <c r="F128" s="563"/>
      <c r="G128" s="54"/>
      <c r="H128" s="54"/>
      <c r="I128" s="54"/>
      <c r="J128" s="54"/>
      <c r="K128" s="54"/>
      <c r="L128" s="54"/>
      <c r="M128" s="54"/>
      <c r="N128" s="56"/>
      <c r="O128" s="193"/>
      <c r="P128" s="54"/>
      <c r="Q128" s="54"/>
      <c r="R128" s="54"/>
      <c r="S128" s="54"/>
      <c r="T128" s="54"/>
      <c r="U128" s="54"/>
      <c r="V128" s="54"/>
      <c r="W128" s="194"/>
    </row>
    <row r="129" spans="2:23">
      <c r="B129" s="165">
        <v>2</v>
      </c>
      <c r="C129" s="545" t="s">
        <v>333</v>
      </c>
      <c r="D129" s="545"/>
      <c r="E129" s="554" t="s">
        <v>334</v>
      </c>
      <c r="F129" s="554"/>
      <c r="G129" s="60"/>
      <c r="H129" s="69"/>
      <c r="I129" s="69"/>
      <c r="J129" s="69"/>
      <c r="K129" s="69"/>
      <c r="L129" s="69"/>
      <c r="M129" s="69"/>
      <c r="N129" s="60"/>
      <c r="O129" s="69"/>
      <c r="P129" s="69"/>
      <c r="Q129" s="69"/>
      <c r="R129" s="69"/>
      <c r="S129" s="69"/>
      <c r="T129" s="69"/>
      <c r="U129" s="69"/>
      <c r="V129" s="69"/>
      <c r="W129" s="195"/>
    </row>
    <row r="130" spans="2:23">
      <c r="B130" s="126">
        <v>3</v>
      </c>
      <c r="C130" s="546" t="s">
        <v>335</v>
      </c>
      <c r="D130" s="546"/>
      <c r="E130" s="551" t="s">
        <v>332</v>
      </c>
      <c r="F130" s="551"/>
      <c r="G130" s="59"/>
      <c r="H130" s="59"/>
      <c r="I130" s="59"/>
      <c r="J130" s="59"/>
      <c r="K130" s="59"/>
      <c r="L130" s="59"/>
      <c r="M130" s="59"/>
      <c r="N130" s="60"/>
      <c r="O130" s="59"/>
      <c r="P130" s="59"/>
      <c r="Q130" s="59"/>
      <c r="R130" s="59"/>
      <c r="S130" s="59"/>
      <c r="T130" s="59"/>
      <c r="U130" s="59"/>
      <c r="V130" s="59"/>
      <c r="W130" s="196"/>
    </row>
    <row r="131" spans="2:23">
      <c r="B131" s="165">
        <v>4</v>
      </c>
      <c r="C131" s="545" t="s">
        <v>336</v>
      </c>
      <c r="D131" s="545"/>
      <c r="E131" s="554" t="s">
        <v>332</v>
      </c>
      <c r="F131" s="554"/>
      <c r="G131" s="69"/>
      <c r="H131" s="69"/>
      <c r="I131" s="69"/>
      <c r="J131" s="69"/>
      <c r="K131" s="69"/>
      <c r="L131" s="69"/>
      <c r="M131" s="60"/>
      <c r="N131" s="69"/>
      <c r="O131" s="69"/>
      <c r="P131" s="69"/>
      <c r="Q131" s="69"/>
      <c r="R131" s="69"/>
      <c r="S131" s="69"/>
      <c r="T131" s="69"/>
      <c r="U131" s="69"/>
      <c r="V131" s="69"/>
      <c r="W131" s="195"/>
    </row>
    <row r="132" spans="2:23" ht="12.75" customHeight="1">
      <c r="B132" s="126">
        <v>5</v>
      </c>
      <c r="C132" s="546" t="s">
        <v>337</v>
      </c>
      <c r="D132" s="546"/>
      <c r="E132" s="551" t="s">
        <v>332</v>
      </c>
      <c r="F132" s="551"/>
      <c r="G132" s="59"/>
      <c r="H132" s="59"/>
      <c r="I132" s="60"/>
      <c r="J132" s="60"/>
      <c r="K132" s="59"/>
      <c r="L132" s="59"/>
      <c r="M132" s="59"/>
      <c r="N132" s="59"/>
      <c r="O132" s="59"/>
      <c r="P132" s="59"/>
      <c r="Q132" s="59"/>
      <c r="R132" s="59"/>
      <c r="S132" s="59"/>
      <c r="T132" s="59"/>
      <c r="U132" s="59"/>
      <c r="V132" s="59"/>
      <c r="W132" s="196"/>
    </row>
    <row r="133" spans="2:23" ht="14.25" customHeight="1">
      <c r="B133" s="165">
        <v>6</v>
      </c>
      <c r="C133" s="545" t="s">
        <v>338</v>
      </c>
      <c r="D133" s="545"/>
      <c r="E133" s="552" t="s">
        <v>339</v>
      </c>
      <c r="F133" s="552"/>
      <c r="G133" s="197"/>
      <c r="H133" s="60"/>
      <c r="I133" s="69"/>
      <c r="J133" s="69"/>
      <c r="K133" s="69"/>
      <c r="L133" s="69"/>
      <c r="M133" s="69"/>
      <c r="N133" s="60"/>
      <c r="O133" s="69"/>
      <c r="P133" s="69"/>
      <c r="Q133" s="69"/>
      <c r="R133" s="69"/>
      <c r="S133" s="69"/>
      <c r="T133" s="69"/>
      <c r="U133" s="69"/>
      <c r="V133" s="69"/>
      <c r="W133" s="195"/>
    </row>
    <row r="134" spans="2:23" ht="14.25" customHeight="1">
      <c r="B134" s="126">
        <v>7</v>
      </c>
      <c r="C134" s="546" t="s">
        <v>340</v>
      </c>
      <c r="D134" s="546"/>
      <c r="E134" s="553" t="s">
        <v>341</v>
      </c>
      <c r="F134" s="553"/>
      <c r="G134" s="59"/>
      <c r="H134" s="59"/>
      <c r="I134" s="59"/>
      <c r="J134" s="59"/>
      <c r="K134" s="59"/>
      <c r="L134" s="59"/>
      <c r="M134" s="59"/>
      <c r="N134" s="141"/>
      <c r="O134" s="60"/>
      <c r="P134" s="59"/>
      <c r="Q134" s="59"/>
      <c r="R134" s="59"/>
      <c r="S134" s="59"/>
      <c r="T134" s="59"/>
      <c r="U134" s="59"/>
      <c r="V134" s="59"/>
      <c r="W134" s="196"/>
    </row>
    <row r="135" spans="2:23" ht="14.25" customHeight="1">
      <c r="B135" s="549">
        <v>8</v>
      </c>
      <c r="C135" s="548" t="s">
        <v>342</v>
      </c>
      <c r="D135" s="548"/>
      <c r="E135" s="550" t="s">
        <v>343</v>
      </c>
      <c r="F135" s="550"/>
      <c r="G135" s="60"/>
      <c r="H135" s="69"/>
      <c r="I135" s="69"/>
      <c r="J135" s="69"/>
      <c r="K135" s="69"/>
      <c r="L135" s="69"/>
      <c r="M135" s="69"/>
      <c r="N135" s="60"/>
      <c r="O135" s="69"/>
      <c r="P135" s="69"/>
      <c r="Q135" s="69"/>
      <c r="R135" s="69"/>
      <c r="S135" s="69"/>
      <c r="T135" s="69"/>
      <c r="U135" s="69"/>
      <c r="V135" s="69"/>
      <c r="W135" s="195"/>
    </row>
    <row r="136" spans="2:23" ht="22.5" customHeight="1">
      <c r="B136" s="549"/>
      <c r="C136" s="548"/>
      <c r="D136" s="548"/>
      <c r="E136" s="544" t="s">
        <v>344</v>
      </c>
      <c r="F136" s="544"/>
      <c r="G136" s="60"/>
      <c r="H136" s="69"/>
      <c r="I136" s="69"/>
      <c r="J136" s="69"/>
      <c r="K136" s="69"/>
      <c r="L136" s="69"/>
      <c r="M136" s="69"/>
      <c r="N136" s="60"/>
      <c r="O136" s="69"/>
      <c r="P136" s="69"/>
      <c r="Q136" s="69"/>
      <c r="R136" s="69"/>
      <c r="S136" s="69"/>
      <c r="T136" s="69"/>
      <c r="U136" s="69"/>
      <c r="V136" s="69"/>
      <c r="W136" s="195"/>
    </row>
    <row r="137" spans="2:23">
      <c r="B137" s="549"/>
      <c r="C137" s="548"/>
      <c r="D137" s="548"/>
      <c r="E137" s="550" t="s">
        <v>345</v>
      </c>
      <c r="F137" s="550"/>
      <c r="G137" s="69"/>
      <c r="H137" s="69"/>
      <c r="I137" s="69"/>
      <c r="J137" s="69"/>
      <c r="K137" s="69"/>
      <c r="L137" s="69"/>
      <c r="M137" s="69"/>
      <c r="N137" s="69"/>
      <c r="O137" s="60"/>
      <c r="P137" s="69"/>
      <c r="Q137" s="69"/>
      <c r="R137" s="69"/>
      <c r="S137" s="198"/>
      <c r="T137" s="198"/>
      <c r="U137" s="198"/>
      <c r="V137" s="199"/>
      <c r="W137" s="200"/>
    </row>
    <row r="138" spans="2:23" ht="12" customHeight="1">
      <c r="B138" s="126">
        <v>9</v>
      </c>
      <c r="C138" s="546" t="s">
        <v>346</v>
      </c>
      <c r="D138" s="546"/>
      <c r="E138" s="547" t="s">
        <v>347</v>
      </c>
      <c r="F138" s="547"/>
      <c r="G138" s="59"/>
      <c r="H138" s="59"/>
      <c r="I138" s="59"/>
      <c r="J138" s="59"/>
      <c r="K138" s="59"/>
      <c r="L138" s="59"/>
      <c r="M138" s="59"/>
      <c r="N138" s="60"/>
      <c r="O138" s="141"/>
      <c r="P138" s="59"/>
      <c r="Q138" s="59"/>
      <c r="R138" s="59"/>
      <c r="S138" s="59"/>
      <c r="T138" s="59"/>
      <c r="U138" s="59"/>
      <c r="V138" s="59"/>
      <c r="W138" s="196"/>
    </row>
    <row r="139" spans="2:23" ht="12.5">
      <c r="B139" s="165">
        <v>10</v>
      </c>
      <c r="C139" s="545" t="s">
        <v>348</v>
      </c>
      <c r="D139" s="545"/>
      <c r="E139" s="536" t="s">
        <v>349</v>
      </c>
      <c r="F139" s="536"/>
      <c r="G139" s="69"/>
      <c r="H139" s="69"/>
      <c r="I139" s="69"/>
      <c r="J139" s="69"/>
      <c r="K139" s="69"/>
      <c r="L139" s="69"/>
      <c r="M139" s="69"/>
      <c r="N139" s="69"/>
      <c r="O139" s="60"/>
      <c r="P139" s="69"/>
      <c r="Q139" s="69"/>
      <c r="R139" s="69"/>
      <c r="S139" s="69"/>
      <c r="T139" s="69"/>
      <c r="U139" s="69"/>
      <c r="V139" s="69"/>
      <c r="W139" s="195"/>
    </row>
    <row r="140" spans="2:23" ht="26.25" customHeight="1">
      <c r="B140" s="126">
        <v>11</v>
      </c>
      <c r="C140" s="546" t="s">
        <v>350</v>
      </c>
      <c r="D140" s="546"/>
      <c r="E140" s="547" t="s">
        <v>351</v>
      </c>
      <c r="F140" s="547"/>
      <c r="G140" s="60"/>
      <c r="H140" s="59"/>
      <c r="I140" s="59"/>
      <c r="J140" s="59"/>
      <c r="K140" s="59"/>
      <c r="L140" s="59"/>
      <c r="M140" s="59"/>
      <c r="N140" s="59"/>
      <c r="O140" s="60"/>
      <c r="P140" s="59"/>
      <c r="Q140" s="59"/>
      <c r="R140" s="59"/>
      <c r="S140" s="201" t="s">
        <v>30</v>
      </c>
      <c r="T140" s="201">
        <v>1</v>
      </c>
      <c r="U140" s="201">
        <v>25</v>
      </c>
      <c r="V140" s="202">
        <v>15000</v>
      </c>
      <c r="W140" s="203">
        <f>V140*U140*T140</f>
        <v>375000</v>
      </c>
    </row>
    <row r="141" spans="2:23" ht="26.25" customHeight="1">
      <c r="B141" s="165">
        <v>12</v>
      </c>
      <c r="C141" s="548" t="s">
        <v>352</v>
      </c>
      <c r="D141" s="548"/>
      <c r="E141" s="528" t="s">
        <v>353</v>
      </c>
      <c r="F141" s="528"/>
      <c r="G141" s="60"/>
      <c r="H141" s="60"/>
      <c r="I141" s="60"/>
      <c r="J141" s="60"/>
      <c r="K141" s="60"/>
      <c r="L141" s="60"/>
      <c r="M141" s="60"/>
      <c r="N141" s="60"/>
      <c r="O141" s="60"/>
      <c r="P141" s="69"/>
      <c r="Q141" s="69"/>
      <c r="R141" s="69"/>
      <c r="S141" s="198"/>
      <c r="T141" s="198"/>
      <c r="U141" s="198"/>
      <c r="V141" s="198"/>
      <c r="W141" s="204"/>
    </row>
    <row r="142" spans="2:23" ht="25.5" customHeight="1">
      <c r="B142" s="538">
        <v>12</v>
      </c>
      <c r="C142" s="537" t="s">
        <v>354</v>
      </c>
      <c r="D142" s="537"/>
      <c r="E142" s="529" t="s">
        <v>355</v>
      </c>
      <c r="F142" s="529"/>
      <c r="G142" s="60"/>
      <c r="H142" s="60"/>
      <c r="I142" s="60"/>
      <c r="J142" s="60"/>
      <c r="K142" s="60"/>
      <c r="L142" s="60"/>
      <c r="M142" s="60"/>
      <c r="N142" s="60"/>
      <c r="O142" s="60"/>
      <c r="P142" s="141"/>
      <c r="Q142" s="141"/>
      <c r="R142" s="141"/>
      <c r="S142" s="205"/>
      <c r="T142" s="205"/>
      <c r="U142" s="205"/>
      <c r="V142" s="205"/>
      <c r="W142" s="206"/>
    </row>
    <row r="143" spans="2:23" ht="26.25" customHeight="1">
      <c r="B143" s="538"/>
      <c r="C143" s="537"/>
      <c r="D143" s="537"/>
      <c r="E143" s="529" t="s">
        <v>356</v>
      </c>
      <c r="F143" s="529"/>
      <c r="G143" s="60"/>
      <c r="H143" s="60"/>
      <c r="I143" s="60"/>
      <c r="J143" s="60"/>
      <c r="K143" s="60"/>
      <c r="L143" s="60"/>
      <c r="M143" s="60"/>
      <c r="N143" s="60"/>
      <c r="O143" s="60"/>
      <c r="P143" s="141"/>
      <c r="Q143" s="141"/>
      <c r="R143" s="141"/>
      <c r="S143" s="205"/>
      <c r="T143" s="205"/>
      <c r="U143" s="205"/>
      <c r="V143" s="205"/>
      <c r="W143" s="206"/>
    </row>
    <row r="144" spans="2:23" ht="26.25" customHeight="1">
      <c r="B144" s="538"/>
      <c r="C144" s="537"/>
      <c r="D144" s="537"/>
      <c r="E144" s="539" t="s">
        <v>357</v>
      </c>
      <c r="F144" s="539"/>
      <c r="G144" s="60"/>
      <c r="H144" s="60"/>
      <c r="I144" s="60"/>
      <c r="J144" s="60"/>
      <c r="K144" s="60"/>
      <c r="L144" s="60"/>
      <c r="M144" s="60"/>
      <c r="N144" s="60"/>
      <c r="O144" s="60"/>
      <c r="P144" s="141"/>
      <c r="Q144" s="141"/>
      <c r="R144" s="141"/>
      <c r="S144" s="205"/>
      <c r="T144" s="205"/>
      <c r="U144" s="205"/>
      <c r="V144" s="205"/>
      <c r="W144" s="206"/>
    </row>
    <row r="145" spans="2:27" ht="24" customHeight="1">
      <c r="B145" s="540">
        <v>15</v>
      </c>
      <c r="C145" s="531" t="s">
        <v>358</v>
      </c>
      <c r="D145" s="531"/>
      <c r="E145" s="528" t="s">
        <v>359</v>
      </c>
      <c r="F145" s="528"/>
      <c r="G145" s="69"/>
      <c r="H145" s="69"/>
      <c r="I145" s="69"/>
      <c r="J145" s="60"/>
      <c r="K145" s="69"/>
      <c r="L145" s="60"/>
      <c r="M145" s="69"/>
      <c r="N145" s="69"/>
      <c r="O145" s="69"/>
      <c r="P145" s="60"/>
      <c r="Q145" s="69"/>
      <c r="R145" s="60"/>
      <c r="S145" s="198"/>
      <c r="T145" s="198"/>
      <c r="U145" s="198"/>
      <c r="V145" s="199"/>
      <c r="W145" s="200"/>
    </row>
    <row r="146" spans="2:27" ht="23.25" customHeight="1">
      <c r="B146" s="541"/>
      <c r="C146" s="531"/>
      <c r="D146" s="531"/>
      <c r="E146" s="543" t="s">
        <v>360</v>
      </c>
      <c r="F146" s="543"/>
      <c r="G146" s="69"/>
      <c r="H146" s="69"/>
      <c r="I146" s="69"/>
      <c r="J146" s="60"/>
      <c r="K146" s="69"/>
      <c r="L146" s="60"/>
      <c r="M146" s="69"/>
      <c r="N146" s="69"/>
      <c r="O146" s="69"/>
      <c r="P146" s="60"/>
      <c r="Q146" s="69"/>
      <c r="R146" s="60"/>
      <c r="S146" s="198"/>
      <c r="T146" s="198"/>
      <c r="U146" s="198"/>
      <c r="V146" s="208"/>
      <c r="W146" s="209"/>
    </row>
    <row r="147" spans="2:27" ht="23.25" customHeight="1">
      <c r="B147" s="542"/>
      <c r="C147" s="531"/>
      <c r="D147" s="531"/>
      <c r="E147" s="544" t="s">
        <v>361</v>
      </c>
      <c r="F147" s="544"/>
      <c r="G147" s="69"/>
      <c r="H147" s="69"/>
      <c r="I147" s="69"/>
      <c r="J147" s="60"/>
      <c r="K147" s="69"/>
      <c r="L147" s="60"/>
      <c r="M147" s="69"/>
      <c r="N147" s="69"/>
      <c r="O147" s="69"/>
      <c r="P147" s="60"/>
      <c r="Q147" s="69"/>
      <c r="R147" s="60"/>
      <c r="S147" s="198"/>
      <c r="T147" s="198"/>
      <c r="U147" s="198"/>
      <c r="V147" s="198"/>
      <c r="W147" s="204"/>
    </row>
    <row r="148" spans="2:27" ht="25.5" customHeight="1">
      <c r="B148" s="126">
        <v>16</v>
      </c>
      <c r="C148" s="534" t="s">
        <v>362</v>
      </c>
      <c r="D148" s="534"/>
      <c r="E148" s="529" t="s">
        <v>363</v>
      </c>
      <c r="F148" s="529"/>
      <c r="G148" s="60"/>
      <c r="H148" s="59"/>
      <c r="I148" s="59"/>
      <c r="J148" s="59"/>
      <c r="K148" s="59"/>
      <c r="L148" s="60"/>
      <c r="M148" s="59"/>
      <c r="N148" s="59"/>
      <c r="O148" s="59"/>
      <c r="P148" s="59"/>
      <c r="Q148" s="59"/>
      <c r="R148" s="59"/>
      <c r="S148" s="205"/>
      <c r="T148" s="205"/>
      <c r="U148" s="205"/>
      <c r="V148" s="205"/>
      <c r="W148" s="206"/>
    </row>
    <row r="149" spans="2:27" ht="21.75" customHeight="1">
      <c r="B149" s="165">
        <v>17</v>
      </c>
      <c r="C149" s="535" t="s">
        <v>364</v>
      </c>
      <c r="D149" s="535"/>
      <c r="E149" s="536" t="s">
        <v>365</v>
      </c>
      <c r="F149" s="536"/>
      <c r="G149" s="60"/>
      <c r="H149" s="69"/>
      <c r="I149" s="69"/>
      <c r="J149" s="69"/>
      <c r="K149" s="69"/>
      <c r="L149" s="60"/>
      <c r="M149" s="69"/>
      <c r="N149" s="69"/>
      <c r="O149" s="69"/>
      <c r="P149" s="69"/>
      <c r="Q149" s="69"/>
      <c r="R149" s="69"/>
      <c r="S149" s="198"/>
      <c r="T149" s="198"/>
      <c r="U149" s="198"/>
      <c r="V149" s="199"/>
      <c r="W149" s="200"/>
    </row>
    <row r="150" spans="2:27" ht="38.5" customHeight="1">
      <c r="B150" s="126">
        <v>18</v>
      </c>
      <c r="C150" s="534" t="s">
        <v>366</v>
      </c>
      <c r="D150" s="534"/>
      <c r="E150" s="537" t="s">
        <v>367</v>
      </c>
      <c r="F150" s="537"/>
      <c r="G150" s="210"/>
      <c r="H150" s="210"/>
      <c r="I150" s="210"/>
      <c r="J150" s="210"/>
      <c r="K150" s="210"/>
      <c r="L150" s="211"/>
      <c r="M150" s="211"/>
      <c r="N150" s="210"/>
      <c r="O150" s="210"/>
      <c r="P150" s="210"/>
      <c r="Q150" s="210"/>
      <c r="R150" s="210"/>
      <c r="S150" s="184" t="s">
        <v>368</v>
      </c>
      <c r="T150" s="205">
        <v>1</v>
      </c>
      <c r="U150" s="205">
        <v>16</v>
      </c>
      <c r="V150" s="212">
        <v>150000</v>
      </c>
      <c r="W150" s="213">
        <f>V150*U150*T150</f>
        <v>2400000</v>
      </c>
      <c r="X150" s="214"/>
    </row>
    <row r="151" spans="2:27" ht="24" customHeight="1">
      <c r="B151" s="165">
        <v>19</v>
      </c>
      <c r="C151" s="163" t="s">
        <v>369</v>
      </c>
      <c r="D151" s="68"/>
      <c r="E151" s="528" t="s">
        <v>370</v>
      </c>
      <c r="F151" s="528"/>
      <c r="G151" s="69"/>
      <c r="H151" s="69"/>
      <c r="I151" s="215"/>
      <c r="J151" s="69"/>
      <c r="K151" s="69"/>
      <c r="L151" s="69"/>
      <c r="M151" s="69"/>
      <c r="N151" s="60"/>
      <c r="O151" s="69"/>
      <c r="P151" s="69"/>
      <c r="Q151" s="69"/>
      <c r="R151" s="69"/>
      <c r="S151" s="69"/>
      <c r="T151" s="69"/>
      <c r="U151" s="69"/>
      <c r="V151" s="216"/>
      <c r="W151" s="217"/>
      <c r="X151" s="218"/>
      <c r="Y151" s="219"/>
      <c r="Z151" s="219"/>
      <c r="AA151" s="219"/>
    </row>
    <row r="152" spans="2:27">
      <c r="B152" s="126">
        <v>20</v>
      </c>
      <c r="C152" s="529" t="s">
        <v>371</v>
      </c>
      <c r="D152" s="529"/>
      <c r="E152" s="530" t="s">
        <v>372</v>
      </c>
      <c r="F152" s="530"/>
      <c r="G152" s="59"/>
      <c r="H152" s="59"/>
      <c r="I152" s="59"/>
      <c r="J152" s="59"/>
      <c r="K152" s="59"/>
      <c r="L152" s="59"/>
      <c r="M152" s="59"/>
      <c r="N152" s="59"/>
      <c r="O152" s="60"/>
      <c r="P152" s="59"/>
      <c r="Q152" s="59"/>
      <c r="R152" s="59"/>
      <c r="S152" s="220"/>
      <c r="T152" s="220"/>
      <c r="U152" s="220"/>
      <c r="V152" s="221"/>
      <c r="W152" s="222"/>
    </row>
    <row r="153" spans="2:27" ht="27.75" customHeight="1">
      <c r="B153" s="165">
        <v>21</v>
      </c>
      <c r="C153" s="531" t="s">
        <v>373</v>
      </c>
      <c r="D153" s="531"/>
      <c r="E153" s="528" t="s">
        <v>374</v>
      </c>
      <c r="F153" s="528"/>
      <c r="G153" s="69"/>
      <c r="H153" s="60"/>
      <c r="I153" s="69"/>
      <c r="J153" s="69"/>
      <c r="K153" s="69"/>
      <c r="L153" s="69"/>
      <c r="M153" s="69"/>
      <c r="N153" s="69"/>
      <c r="O153" s="60"/>
      <c r="P153" s="69"/>
      <c r="Q153" s="69"/>
      <c r="R153" s="69"/>
      <c r="S153" s="198"/>
      <c r="T153" s="198"/>
      <c r="U153" s="198"/>
      <c r="V153" s="199"/>
      <c r="W153" s="223"/>
    </row>
    <row r="154" spans="2:27" ht="17.25" customHeight="1" thickBot="1">
      <c r="B154" s="78"/>
      <c r="C154" s="532"/>
      <c r="D154" s="532"/>
      <c r="E154" s="533" t="s">
        <v>375</v>
      </c>
      <c r="F154" s="533"/>
      <c r="G154" s="82"/>
      <c r="H154" s="76"/>
      <c r="I154" s="82"/>
      <c r="J154" s="82"/>
      <c r="K154" s="82"/>
      <c r="L154" s="82"/>
      <c r="M154" s="82"/>
      <c r="N154" s="82"/>
      <c r="O154" s="76"/>
      <c r="P154" s="82"/>
      <c r="Q154" s="82"/>
      <c r="R154" s="82"/>
      <c r="S154" s="224"/>
      <c r="T154" s="224"/>
      <c r="U154" s="224"/>
      <c r="V154" s="225"/>
      <c r="W154" s="226">
        <f>SUM(W140:W153)</f>
        <v>2775000</v>
      </c>
    </row>
    <row r="155" spans="2:27" ht="12.5" thickBot="1">
      <c r="B155" s="227"/>
      <c r="C155" s="524" t="s">
        <v>376</v>
      </c>
      <c r="D155" s="524"/>
      <c r="E155" s="524"/>
      <c r="F155" s="524"/>
      <c r="G155" s="524"/>
      <c r="H155" s="524"/>
      <c r="I155" s="524"/>
      <c r="J155" s="524"/>
      <c r="K155" s="524"/>
      <c r="L155" s="524"/>
      <c r="M155" s="524"/>
      <c r="N155" s="524"/>
      <c r="O155" s="524"/>
      <c r="P155" s="524"/>
      <c r="Q155" s="524"/>
      <c r="R155" s="524"/>
      <c r="S155" s="524"/>
      <c r="T155" s="524"/>
      <c r="U155" s="524"/>
      <c r="V155" s="524"/>
      <c r="W155" s="228">
        <f>SUM(W149:W154)</f>
        <v>5175000</v>
      </c>
    </row>
    <row r="156" spans="2:27" ht="12.5" thickBot="1">
      <c r="B156" s="102"/>
      <c r="C156" s="525" t="s">
        <v>377</v>
      </c>
      <c r="D156" s="525"/>
      <c r="E156" s="525"/>
      <c r="F156" s="525"/>
      <c r="G156" s="525"/>
      <c r="H156" s="525"/>
      <c r="I156" s="525"/>
      <c r="J156" s="525"/>
      <c r="K156" s="525"/>
      <c r="L156" s="525"/>
      <c r="M156" s="525"/>
      <c r="N156" s="525"/>
      <c r="O156" s="525"/>
      <c r="P156" s="525"/>
      <c r="Q156" s="525"/>
      <c r="R156" s="525"/>
      <c r="S156" s="525"/>
      <c r="T156" s="525"/>
      <c r="U156" s="525"/>
      <c r="V156" s="525"/>
      <c r="W156" s="229">
        <f>W155+W123</f>
        <v>5175000</v>
      </c>
    </row>
    <row r="159" spans="2:27" ht="23.5" customHeight="1">
      <c r="D159" s="526" t="s">
        <v>378</v>
      </c>
      <c r="E159" s="527"/>
      <c r="F159" s="527"/>
    </row>
  </sheetData>
  <mergeCells count="221">
    <mergeCell ref="B1:W1"/>
    <mergeCell ref="B2:W2"/>
    <mergeCell ref="B3:W3"/>
    <mergeCell ref="B5:G5"/>
    <mergeCell ref="B7:B8"/>
    <mergeCell ref="C7:C8"/>
    <mergeCell ref="D7:D8"/>
    <mergeCell ref="E7:E8"/>
    <mergeCell ref="F7:F8"/>
    <mergeCell ref="G7:R7"/>
    <mergeCell ref="X14:X16"/>
    <mergeCell ref="B18:B20"/>
    <mergeCell ref="C18:C20"/>
    <mergeCell ref="D18:D20"/>
    <mergeCell ref="E18:E20"/>
    <mergeCell ref="X18:X20"/>
    <mergeCell ref="S7:W7"/>
    <mergeCell ref="X7:X8"/>
    <mergeCell ref="D9:X9"/>
    <mergeCell ref="B10:B13"/>
    <mergeCell ref="C10:C13"/>
    <mergeCell ref="D10:D13"/>
    <mergeCell ref="E10:E13"/>
    <mergeCell ref="X10:X13"/>
    <mergeCell ref="B21:V21"/>
    <mergeCell ref="D22:W22"/>
    <mergeCell ref="B24:B27"/>
    <mergeCell ref="C24:C27"/>
    <mergeCell ref="D24:D27"/>
    <mergeCell ref="E24:E27"/>
    <mergeCell ref="B14:B16"/>
    <mergeCell ref="C14:C16"/>
    <mergeCell ref="D14:D16"/>
    <mergeCell ref="E14:E16"/>
    <mergeCell ref="X24:X26"/>
    <mergeCell ref="D28:W28"/>
    <mergeCell ref="B30:V30"/>
    <mergeCell ref="D31:W31"/>
    <mergeCell ref="B32:B34"/>
    <mergeCell ref="C32:C34"/>
    <mergeCell ref="D32:D34"/>
    <mergeCell ref="E32:E34"/>
    <mergeCell ref="X32:X34"/>
    <mergeCell ref="D39:W39"/>
    <mergeCell ref="B40:B42"/>
    <mergeCell ref="C40:C42"/>
    <mergeCell ref="D40:D42"/>
    <mergeCell ref="E40:E42"/>
    <mergeCell ref="X40:X42"/>
    <mergeCell ref="B35:B36"/>
    <mergeCell ref="C35:C36"/>
    <mergeCell ref="D35:D36"/>
    <mergeCell ref="E35:E36"/>
    <mergeCell ref="X35:X36"/>
    <mergeCell ref="B38:V38"/>
    <mergeCell ref="B43:B46"/>
    <mergeCell ref="C43:C46"/>
    <mergeCell ref="D43:D46"/>
    <mergeCell ref="E43:E46"/>
    <mergeCell ref="X43:X46"/>
    <mergeCell ref="B47:B50"/>
    <mergeCell ref="C47:C50"/>
    <mergeCell ref="D47:D50"/>
    <mergeCell ref="E47:E50"/>
    <mergeCell ref="X47:X51"/>
    <mergeCell ref="B52:B55"/>
    <mergeCell ref="C52:C55"/>
    <mergeCell ref="D52:D55"/>
    <mergeCell ref="E52:E55"/>
    <mergeCell ref="X52:X55"/>
    <mergeCell ref="B56:B60"/>
    <mergeCell ref="C56:C60"/>
    <mergeCell ref="D56:D60"/>
    <mergeCell ref="E56:E60"/>
    <mergeCell ref="X56:X60"/>
    <mergeCell ref="B61:B63"/>
    <mergeCell ref="C61:C63"/>
    <mergeCell ref="D61:D63"/>
    <mergeCell ref="E61:E63"/>
    <mergeCell ref="X61:X63"/>
    <mergeCell ref="B64:B65"/>
    <mergeCell ref="C64:C65"/>
    <mergeCell ref="D64:D65"/>
    <mergeCell ref="E64:E65"/>
    <mergeCell ref="X64:X65"/>
    <mergeCell ref="B66:B68"/>
    <mergeCell ref="C66:C68"/>
    <mergeCell ref="D66:D68"/>
    <mergeCell ref="E66:E68"/>
    <mergeCell ref="X66:X68"/>
    <mergeCell ref="B69:B72"/>
    <mergeCell ref="C69:C72"/>
    <mergeCell ref="D69:D72"/>
    <mergeCell ref="E69:E72"/>
    <mergeCell ref="X69:X72"/>
    <mergeCell ref="B73:B75"/>
    <mergeCell ref="C73:C75"/>
    <mergeCell ref="D73:D75"/>
    <mergeCell ref="E73:E75"/>
    <mergeCell ref="X73:X75"/>
    <mergeCell ref="B76:B79"/>
    <mergeCell ref="C76:C79"/>
    <mergeCell ref="D76:D79"/>
    <mergeCell ref="E76:E79"/>
    <mergeCell ref="X76:X79"/>
    <mergeCell ref="B80:B84"/>
    <mergeCell ref="C80:C84"/>
    <mergeCell ref="D80:D84"/>
    <mergeCell ref="E80:E84"/>
    <mergeCell ref="X80:X84"/>
    <mergeCell ref="B85:B89"/>
    <mergeCell ref="C85:C89"/>
    <mergeCell ref="D85:D89"/>
    <mergeCell ref="E85:E89"/>
    <mergeCell ref="X85:X89"/>
    <mergeCell ref="B90:B93"/>
    <mergeCell ref="C90:C93"/>
    <mergeCell ref="D90:D93"/>
    <mergeCell ref="E90:E93"/>
    <mergeCell ref="X90:X93"/>
    <mergeCell ref="B94:B96"/>
    <mergeCell ref="C94:C96"/>
    <mergeCell ref="D94:D96"/>
    <mergeCell ref="E94:E96"/>
    <mergeCell ref="X94:X96"/>
    <mergeCell ref="X99:X101"/>
    <mergeCell ref="B102:B104"/>
    <mergeCell ref="C102:C104"/>
    <mergeCell ref="D102:D104"/>
    <mergeCell ref="E102:E104"/>
    <mergeCell ref="X102:X104"/>
    <mergeCell ref="B97:V97"/>
    <mergeCell ref="D98:W98"/>
    <mergeCell ref="B99:B101"/>
    <mergeCell ref="C99:C101"/>
    <mergeCell ref="D99:D101"/>
    <mergeCell ref="E99:E101"/>
    <mergeCell ref="B105:B107"/>
    <mergeCell ref="C105:C107"/>
    <mergeCell ref="D105:D107"/>
    <mergeCell ref="E105:E107"/>
    <mergeCell ref="X105:X107"/>
    <mergeCell ref="B108:B110"/>
    <mergeCell ref="C108:C110"/>
    <mergeCell ref="D108:D110"/>
    <mergeCell ref="E108:E110"/>
    <mergeCell ref="X108:X110"/>
    <mergeCell ref="X119:X122"/>
    <mergeCell ref="B123:V123"/>
    <mergeCell ref="B111:B113"/>
    <mergeCell ref="C111:C113"/>
    <mergeCell ref="D111:D113"/>
    <mergeCell ref="E111:E113"/>
    <mergeCell ref="X111:X113"/>
    <mergeCell ref="B114:B118"/>
    <mergeCell ref="C114:C118"/>
    <mergeCell ref="D114:D118"/>
    <mergeCell ref="E114:E118"/>
    <mergeCell ref="X114:X118"/>
    <mergeCell ref="B126:B127"/>
    <mergeCell ref="C126:D127"/>
    <mergeCell ref="E126:F127"/>
    <mergeCell ref="G126:R126"/>
    <mergeCell ref="S126:W126"/>
    <mergeCell ref="C128:D128"/>
    <mergeCell ref="E128:F128"/>
    <mergeCell ref="B119:B122"/>
    <mergeCell ref="C119:C122"/>
    <mergeCell ref="D119:D122"/>
    <mergeCell ref="E119:E122"/>
    <mergeCell ref="C132:D132"/>
    <mergeCell ref="E132:F132"/>
    <mergeCell ref="C133:D133"/>
    <mergeCell ref="E133:F133"/>
    <mergeCell ref="C134:D134"/>
    <mergeCell ref="E134:F134"/>
    <mergeCell ref="C129:D129"/>
    <mergeCell ref="E129:F129"/>
    <mergeCell ref="C130:D130"/>
    <mergeCell ref="E130:F130"/>
    <mergeCell ref="C131:D131"/>
    <mergeCell ref="E131:F131"/>
    <mergeCell ref="C139:D139"/>
    <mergeCell ref="E139:F139"/>
    <mergeCell ref="C140:D140"/>
    <mergeCell ref="E140:F140"/>
    <mergeCell ref="C141:D141"/>
    <mergeCell ref="E141:F141"/>
    <mergeCell ref="B135:B137"/>
    <mergeCell ref="C135:D137"/>
    <mergeCell ref="E135:F135"/>
    <mergeCell ref="E136:F136"/>
    <mergeCell ref="E137:F137"/>
    <mergeCell ref="C138:D138"/>
    <mergeCell ref="E138:F138"/>
    <mergeCell ref="C148:D148"/>
    <mergeCell ref="E148:F148"/>
    <mergeCell ref="C149:D149"/>
    <mergeCell ref="E149:F149"/>
    <mergeCell ref="C150:D150"/>
    <mergeCell ref="E150:F150"/>
    <mergeCell ref="B142:B144"/>
    <mergeCell ref="C142:D144"/>
    <mergeCell ref="E142:F142"/>
    <mergeCell ref="E143:F143"/>
    <mergeCell ref="E144:F144"/>
    <mergeCell ref="B145:B147"/>
    <mergeCell ref="C145:D147"/>
    <mergeCell ref="E145:F145"/>
    <mergeCell ref="E146:F146"/>
    <mergeCell ref="E147:F147"/>
    <mergeCell ref="C155:V155"/>
    <mergeCell ref="C156:V156"/>
    <mergeCell ref="D159:F159"/>
    <mergeCell ref="E151:F151"/>
    <mergeCell ref="C152:D152"/>
    <mergeCell ref="E152:F152"/>
    <mergeCell ref="C153:D153"/>
    <mergeCell ref="E153:F153"/>
    <mergeCell ref="C154:D154"/>
    <mergeCell ref="E154:F15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F0A19-EB61-40CF-8603-56D28753C99A}">
  <dimension ref="B1:AD182"/>
  <sheetViews>
    <sheetView workbookViewId="0"/>
  </sheetViews>
  <sheetFormatPr defaultColWidth="8.6328125" defaultRowHeight="12"/>
  <cols>
    <col min="1" max="1" width="2.1796875" style="230" customWidth="1"/>
    <col min="2" max="2" width="3" style="230" customWidth="1"/>
    <col min="3" max="3" width="8.6328125" style="230"/>
    <col min="4" max="4" width="18.90625" style="230" customWidth="1"/>
    <col min="5" max="5" width="17.81640625" style="230" customWidth="1"/>
    <col min="6" max="6" width="31.90625" style="38" customWidth="1"/>
    <col min="7" max="18" width="2.6328125" style="230" customWidth="1"/>
    <col min="19" max="19" width="13.36328125" style="230" customWidth="1"/>
    <col min="20" max="20" width="4" style="231" bestFit="1" customWidth="1"/>
    <col min="21" max="21" width="3.26953125" style="231" bestFit="1" customWidth="1"/>
    <col min="22" max="22" width="9.26953125" style="230" bestFit="1" customWidth="1"/>
    <col min="23" max="23" width="10.1796875" style="230" customWidth="1"/>
    <col min="24" max="24" width="2.453125" style="230" customWidth="1"/>
    <col min="25" max="25" width="11.453125" style="230" bestFit="1" customWidth="1"/>
    <col min="26" max="26" width="18.90625" style="230" customWidth="1"/>
    <col min="27" max="27" width="45" style="231" customWidth="1"/>
    <col min="28" max="29" width="9" style="230" bestFit="1" customWidth="1"/>
    <col min="30" max="30" width="12.08984375" style="230" customWidth="1"/>
    <col min="31" max="16384" width="8.6328125" style="230"/>
  </cols>
  <sheetData>
    <row r="1" spans="2:30" ht="14.5">
      <c r="B1" s="756" t="s">
        <v>0</v>
      </c>
      <c r="C1" s="756"/>
      <c r="D1" s="756"/>
      <c r="E1" s="756"/>
      <c r="F1" s="756"/>
      <c r="G1" s="756"/>
      <c r="H1" s="756"/>
      <c r="I1" s="756"/>
      <c r="J1" s="756"/>
      <c r="K1" s="756"/>
      <c r="L1" s="756"/>
      <c r="M1" s="756"/>
      <c r="N1" s="756"/>
      <c r="O1" s="756"/>
      <c r="P1" s="756"/>
      <c r="Q1" s="756"/>
      <c r="R1" s="756"/>
      <c r="S1" s="756"/>
      <c r="T1" s="756"/>
      <c r="U1" s="756"/>
      <c r="V1" s="756"/>
      <c r="W1" s="756"/>
    </row>
    <row r="2" spans="2:30" ht="14.5">
      <c r="B2" s="756" t="s">
        <v>1</v>
      </c>
      <c r="C2" s="756"/>
      <c r="D2" s="756"/>
      <c r="E2" s="756"/>
      <c r="F2" s="756"/>
      <c r="G2" s="756"/>
      <c r="H2" s="756"/>
      <c r="I2" s="756"/>
      <c r="J2" s="756"/>
      <c r="K2" s="756"/>
      <c r="L2" s="756"/>
      <c r="M2" s="756"/>
      <c r="N2" s="756"/>
      <c r="O2" s="756"/>
      <c r="P2" s="756"/>
      <c r="Q2" s="756"/>
      <c r="R2" s="756"/>
      <c r="S2" s="756"/>
      <c r="T2" s="756"/>
      <c r="U2" s="756"/>
      <c r="V2" s="756"/>
      <c r="W2" s="756"/>
    </row>
    <row r="3" spans="2:30" ht="14.5">
      <c r="B3" s="756" t="s">
        <v>2</v>
      </c>
      <c r="C3" s="756"/>
      <c r="D3" s="756"/>
      <c r="E3" s="756"/>
      <c r="F3" s="756"/>
      <c r="G3" s="756"/>
      <c r="H3" s="756"/>
      <c r="I3" s="756"/>
      <c r="J3" s="756"/>
      <c r="K3" s="756"/>
      <c r="L3" s="756"/>
      <c r="M3" s="756"/>
      <c r="N3" s="756"/>
      <c r="O3" s="756"/>
      <c r="P3" s="756"/>
      <c r="Q3" s="756"/>
      <c r="R3" s="756"/>
      <c r="S3" s="756"/>
      <c r="T3" s="756"/>
      <c r="U3" s="756"/>
      <c r="V3" s="756"/>
      <c r="W3" s="756"/>
    </row>
    <row r="4" spans="2:30">
      <c r="B4" s="232"/>
    </row>
    <row r="5" spans="2:30" s="233" customFormat="1" ht="15.5">
      <c r="B5" s="757" t="s">
        <v>379</v>
      </c>
      <c r="C5" s="757"/>
      <c r="D5" s="757"/>
      <c r="E5" s="757" t="s">
        <v>380</v>
      </c>
      <c r="F5" s="757"/>
      <c r="G5" s="757"/>
      <c r="H5" s="757"/>
      <c r="I5" s="757"/>
      <c r="J5" s="757"/>
      <c r="K5" s="757"/>
      <c r="L5" s="757"/>
      <c r="M5" s="757"/>
      <c r="N5" s="757"/>
      <c r="O5" s="757"/>
      <c r="P5" s="757"/>
      <c r="Q5" s="757"/>
      <c r="R5" s="757"/>
      <c r="S5" s="757"/>
      <c r="T5" s="757"/>
      <c r="U5" s="757"/>
      <c r="V5" s="757"/>
      <c r="W5" s="757"/>
      <c r="AA5" s="234"/>
    </row>
    <row r="6" spans="2:30" s="233" customFormat="1" ht="15.5">
      <c r="B6" s="757" t="s">
        <v>381</v>
      </c>
      <c r="C6" s="757"/>
      <c r="D6" s="757"/>
      <c r="E6" s="757" t="s">
        <v>382</v>
      </c>
      <c r="F6" s="757"/>
      <c r="G6" s="757"/>
      <c r="H6" s="757"/>
      <c r="I6" s="757"/>
      <c r="J6" s="757"/>
      <c r="K6" s="757"/>
      <c r="L6" s="757"/>
      <c r="M6" s="757"/>
      <c r="N6" s="757"/>
      <c r="O6" s="757"/>
      <c r="P6" s="757"/>
      <c r="Q6" s="757"/>
      <c r="R6" s="757"/>
      <c r="S6" s="757"/>
      <c r="T6" s="757"/>
      <c r="U6" s="757"/>
      <c r="V6" s="757"/>
      <c r="W6" s="757"/>
      <c r="AA6" s="234"/>
    </row>
    <row r="8" spans="2:30" s="236" customFormat="1" ht="10.5">
      <c r="B8" s="717" t="s">
        <v>4</v>
      </c>
      <c r="C8" s="717" t="s">
        <v>5</v>
      </c>
      <c r="D8" s="717" t="s">
        <v>6</v>
      </c>
      <c r="E8" s="717" t="s">
        <v>7</v>
      </c>
      <c r="F8" s="717" t="s">
        <v>8</v>
      </c>
      <c r="G8" s="717" t="s">
        <v>9</v>
      </c>
      <c r="H8" s="717"/>
      <c r="I8" s="717"/>
      <c r="J8" s="717"/>
      <c r="K8" s="717"/>
      <c r="L8" s="717"/>
      <c r="M8" s="717"/>
      <c r="N8" s="717"/>
      <c r="O8" s="717"/>
      <c r="P8" s="717"/>
      <c r="Q8" s="717"/>
      <c r="R8" s="717"/>
      <c r="S8" s="717" t="s">
        <v>10</v>
      </c>
      <c r="T8" s="717"/>
      <c r="U8" s="717"/>
      <c r="V8" s="717"/>
      <c r="W8" s="717"/>
      <c r="AA8" s="237"/>
    </row>
    <row r="9" spans="2:30" s="236" customFormat="1" ht="10.5">
      <c r="B9" s="717"/>
      <c r="C9" s="717"/>
      <c r="D9" s="717"/>
      <c r="E9" s="717"/>
      <c r="F9" s="717"/>
      <c r="G9" s="235">
        <v>1</v>
      </c>
      <c r="H9" s="235">
        <v>2</v>
      </c>
      <c r="I9" s="235">
        <v>3</v>
      </c>
      <c r="J9" s="235">
        <v>4</v>
      </c>
      <c r="K9" s="235">
        <v>5</v>
      </c>
      <c r="L9" s="235">
        <v>6</v>
      </c>
      <c r="M9" s="235">
        <v>7</v>
      </c>
      <c r="N9" s="235">
        <v>8</v>
      </c>
      <c r="O9" s="235">
        <v>9</v>
      </c>
      <c r="P9" s="235">
        <v>10</v>
      </c>
      <c r="Q9" s="235">
        <v>11</v>
      </c>
      <c r="R9" s="235">
        <v>12</v>
      </c>
      <c r="S9" s="235" t="s">
        <v>12</v>
      </c>
      <c r="T9" s="235" t="s">
        <v>13</v>
      </c>
      <c r="U9" s="235" t="s">
        <v>14</v>
      </c>
      <c r="V9" s="235" t="s">
        <v>15</v>
      </c>
      <c r="W9" s="235" t="s">
        <v>16</v>
      </c>
      <c r="AA9" s="237"/>
    </row>
    <row r="10" spans="2:30" s="236" customFormat="1" ht="14.5">
      <c r="B10" s="238"/>
      <c r="C10" s="239" t="s">
        <v>17</v>
      </c>
      <c r="D10" s="752" t="s">
        <v>18</v>
      </c>
      <c r="E10" s="745"/>
      <c r="F10" s="745"/>
      <c r="G10" s="745"/>
      <c r="H10" s="745"/>
      <c r="I10" s="745"/>
      <c r="J10" s="745"/>
      <c r="K10" s="745"/>
      <c r="L10" s="745"/>
      <c r="M10" s="745"/>
      <c r="N10" s="745"/>
      <c r="O10" s="745"/>
      <c r="P10" s="745"/>
      <c r="Q10" s="745"/>
      <c r="R10" s="745"/>
      <c r="S10" s="745"/>
      <c r="T10" s="745"/>
      <c r="U10" s="745"/>
      <c r="V10" s="745"/>
      <c r="W10" s="745"/>
      <c r="Y10" s="240" t="s">
        <v>383</v>
      </c>
      <c r="Z10" s="241">
        <v>2025</v>
      </c>
      <c r="AA10" s="241">
        <v>2026</v>
      </c>
      <c r="AB10" s="241">
        <v>2027</v>
      </c>
      <c r="AC10" s="241">
        <v>2028</v>
      </c>
      <c r="AD10" s="242"/>
    </row>
    <row r="11" spans="2:30" s="236" customFormat="1" ht="12" customHeight="1">
      <c r="B11" s="695">
        <v>1</v>
      </c>
      <c r="C11" s="753" t="s">
        <v>24</v>
      </c>
      <c r="D11" s="733" t="s">
        <v>25</v>
      </c>
      <c r="E11" s="736" t="s">
        <v>384</v>
      </c>
      <c r="F11" s="238" t="s">
        <v>27</v>
      </c>
      <c r="G11" s="243"/>
      <c r="H11" s="244"/>
      <c r="I11" s="244"/>
      <c r="J11" s="244"/>
      <c r="K11" s="244"/>
      <c r="L11" s="244"/>
      <c r="M11" s="244"/>
      <c r="N11" s="244"/>
      <c r="O11" s="244"/>
      <c r="P11" s="244"/>
      <c r="Q11" s="244"/>
      <c r="R11" s="244"/>
      <c r="S11" s="244"/>
      <c r="T11" s="245"/>
      <c r="U11" s="245"/>
      <c r="V11" s="246"/>
      <c r="W11" s="246"/>
      <c r="Y11" s="247" t="s">
        <v>21</v>
      </c>
      <c r="Z11" s="247" t="s">
        <v>21</v>
      </c>
      <c r="AA11" s="248" t="s">
        <v>21</v>
      </c>
      <c r="AB11" s="249" t="s">
        <v>21</v>
      </c>
      <c r="AC11" s="249" t="s">
        <v>21</v>
      </c>
      <c r="AD11" s="250" t="s">
        <v>385</v>
      </c>
    </row>
    <row r="12" spans="2:30" s="236" customFormat="1">
      <c r="B12" s="696"/>
      <c r="C12" s="754"/>
      <c r="D12" s="734"/>
      <c r="E12" s="737"/>
      <c r="F12" s="238" t="s">
        <v>29</v>
      </c>
      <c r="G12" s="243"/>
      <c r="H12" s="244"/>
      <c r="I12" s="244"/>
      <c r="J12" s="244"/>
      <c r="K12" s="244"/>
      <c r="L12" s="244"/>
      <c r="M12" s="244"/>
      <c r="N12" s="244"/>
      <c r="O12" s="244"/>
      <c r="P12" s="244"/>
      <c r="Q12" s="244"/>
      <c r="R12" s="244"/>
      <c r="S12" s="251"/>
      <c r="T12" s="252"/>
      <c r="U12" s="252"/>
      <c r="V12" s="253"/>
      <c r="W12" s="253"/>
      <c r="Y12" s="254"/>
      <c r="Z12" s="527" t="s">
        <v>386</v>
      </c>
      <c r="AA12" s="527"/>
      <c r="AD12" s="254"/>
    </row>
    <row r="13" spans="2:30" s="236" customFormat="1">
      <c r="B13" s="696"/>
      <c r="C13" s="754"/>
      <c r="D13" s="734"/>
      <c r="E13" s="737"/>
      <c r="F13" s="255" t="s">
        <v>387</v>
      </c>
      <c r="G13" s="244"/>
      <c r="H13" s="243"/>
      <c r="I13" s="244"/>
      <c r="J13" s="244"/>
      <c r="K13" s="244"/>
      <c r="L13" s="244"/>
      <c r="M13" s="244"/>
      <c r="N13" s="244"/>
      <c r="O13" s="244"/>
      <c r="P13" s="244"/>
      <c r="Q13" s="244"/>
      <c r="R13" s="244"/>
      <c r="S13" s="244"/>
      <c r="T13" s="245"/>
      <c r="U13" s="245"/>
      <c r="V13" s="246"/>
      <c r="W13" s="246"/>
      <c r="Y13" s="254"/>
      <c r="Z13" s="527" t="s">
        <v>388</v>
      </c>
      <c r="AA13" s="527"/>
      <c r="AD13" s="254"/>
    </row>
    <row r="14" spans="2:30" s="236" customFormat="1">
      <c r="B14" s="697"/>
      <c r="C14" s="755"/>
      <c r="D14" s="735"/>
      <c r="E14" s="738"/>
      <c r="F14" s="722" t="s">
        <v>16</v>
      </c>
      <c r="G14" s="723"/>
      <c r="H14" s="723"/>
      <c r="I14" s="723"/>
      <c r="J14" s="723"/>
      <c r="K14" s="723"/>
      <c r="L14" s="723"/>
      <c r="M14" s="723"/>
      <c r="N14" s="723"/>
      <c r="O14" s="723"/>
      <c r="P14" s="723"/>
      <c r="Q14" s="723"/>
      <c r="R14" s="723"/>
      <c r="S14" s="723"/>
      <c r="T14" s="723"/>
      <c r="U14" s="723"/>
      <c r="V14" s="724"/>
      <c r="W14" s="256">
        <f>SUM(W11:W13)</f>
        <v>0</v>
      </c>
      <c r="Y14" s="254"/>
      <c r="Z14" s="527" t="s">
        <v>389</v>
      </c>
      <c r="AA14" s="527"/>
      <c r="AD14" s="254"/>
    </row>
    <row r="15" spans="2:30" s="236" customFormat="1" ht="10.5">
      <c r="B15" s="695">
        <v>2</v>
      </c>
      <c r="C15" s="753" t="s">
        <v>54</v>
      </c>
      <c r="D15" s="733" t="s">
        <v>55</v>
      </c>
      <c r="E15" s="736" t="s">
        <v>390</v>
      </c>
      <c r="F15" s="255" t="s">
        <v>391</v>
      </c>
      <c r="G15" s="244"/>
      <c r="H15" s="243"/>
      <c r="I15" s="244"/>
      <c r="J15" s="244"/>
      <c r="K15" s="244"/>
      <c r="L15" s="244"/>
      <c r="M15" s="244"/>
      <c r="N15" s="244"/>
      <c r="O15" s="244"/>
      <c r="P15" s="244"/>
      <c r="Q15" s="244"/>
      <c r="R15" s="244"/>
      <c r="S15" s="244"/>
      <c r="T15" s="245"/>
      <c r="U15" s="245"/>
      <c r="V15" s="244"/>
      <c r="W15" s="244"/>
      <c r="Y15" s="247" t="s">
        <v>392</v>
      </c>
      <c r="Z15" s="257" t="s">
        <v>393</v>
      </c>
      <c r="AA15" s="248" t="s">
        <v>393</v>
      </c>
      <c r="AB15" s="258" t="s">
        <v>393</v>
      </c>
      <c r="AC15" s="258" t="s">
        <v>393</v>
      </c>
      <c r="AD15" s="250" t="s">
        <v>385</v>
      </c>
    </row>
    <row r="16" spans="2:30" s="236" customFormat="1" ht="10.5">
      <c r="B16" s="696"/>
      <c r="C16" s="754"/>
      <c r="D16" s="734"/>
      <c r="E16" s="737"/>
      <c r="F16" s="255" t="s">
        <v>394</v>
      </c>
      <c r="G16" s="244"/>
      <c r="H16" s="243"/>
      <c r="I16" s="244"/>
      <c r="J16" s="244"/>
      <c r="K16" s="244"/>
      <c r="L16" s="244"/>
      <c r="M16" s="244"/>
      <c r="N16" s="244"/>
      <c r="O16" s="244"/>
      <c r="P16" s="244"/>
      <c r="Q16" s="244"/>
      <c r="R16" s="244"/>
      <c r="S16" s="244"/>
      <c r="T16" s="245"/>
      <c r="U16" s="245"/>
      <c r="V16" s="244"/>
      <c r="W16" s="244"/>
      <c r="Y16" s="254"/>
      <c r="Z16" s="254"/>
      <c r="AA16" s="259"/>
      <c r="AD16" s="254"/>
    </row>
    <row r="17" spans="2:30" s="236" customFormat="1" ht="10.5">
      <c r="B17" s="696"/>
      <c r="C17" s="754"/>
      <c r="D17" s="734"/>
      <c r="E17" s="737"/>
      <c r="F17" s="255" t="s">
        <v>395</v>
      </c>
      <c r="G17" s="244"/>
      <c r="H17" s="243"/>
      <c r="I17" s="244"/>
      <c r="J17" s="244"/>
      <c r="K17" s="244"/>
      <c r="L17" s="244"/>
      <c r="M17" s="244"/>
      <c r="N17" s="244"/>
      <c r="O17" s="244"/>
      <c r="P17" s="244"/>
      <c r="Q17" s="244"/>
      <c r="R17" s="244"/>
      <c r="S17" s="244"/>
      <c r="T17" s="245"/>
      <c r="U17" s="245"/>
      <c r="V17" s="244"/>
      <c r="W17" s="244"/>
      <c r="Y17" s="254"/>
      <c r="Z17" s="254"/>
      <c r="AA17" s="259"/>
      <c r="AD17" s="254"/>
    </row>
    <row r="18" spans="2:30" s="236" customFormat="1" ht="10.5">
      <c r="B18" s="697"/>
      <c r="C18" s="755"/>
      <c r="D18" s="735"/>
      <c r="E18" s="738"/>
      <c r="F18" s="722" t="s">
        <v>16</v>
      </c>
      <c r="G18" s="723"/>
      <c r="H18" s="723"/>
      <c r="I18" s="723"/>
      <c r="J18" s="723"/>
      <c r="K18" s="723"/>
      <c r="L18" s="723"/>
      <c r="M18" s="723"/>
      <c r="N18" s="723"/>
      <c r="O18" s="723"/>
      <c r="P18" s="723"/>
      <c r="Q18" s="723"/>
      <c r="R18" s="723"/>
      <c r="S18" s="723"/>
      <c r="T18" s="723"/>
      <c r="U18" s="723"/>
      <c r="V18" s="724"/>
      <c r="W18" s="260">
        <f>SUM(W15:W17)</f>
        <v>0</v>
      </c>
      <c r="Y18" s="254"/>
      <c r="Z18" s="254"/>
      <c r="AA18" s="259"/>
      <c r="AD18" s="254"/>
    </row>
    <row r="19" spans="2:30" s="236" customFormat="1" ht="10.5">
      <c r="B19" s="238"/>
      <c r="C19" s="239" t="s">
        <v>136</v>
      </c>
      <c r="D19" s="752" t="s">
        <v>137</v>
      </c>
      <c r="E19" s="745"/>
      <c r="F19" s="745"/>
      <c r="G19" s="745"/>
      <c r="H19" s="745"/>
      <c r="I19" s="745"/>
      <c r="J19" s="745"/>
      <c r="K19" s="745"/>
      <c r="L19" s="745"/>
      <c r="M19" s="745"/>
      <c r="N19" s="745"/>
      <c r="O19" s="745"/>
      <c r="P19" s="745"/>
      <c r="Q19" s="745"/>
      <c r="R19" s="745"/>
      <c r="S19" s="745"/>
      <c r="T19" s="745"/>
      <c r="U19" s="745"/>
      <c r="V19" s="745"/>
      <c r="W19" s="745"/>
      <c r="Y19" s="254"/>
      <c r="Z19" s="254"/>
      <c r="AA19" s="259"/>
      <c r="AD19" s="254"/>
    </row>
    <row r="20" spans="2:30" s="265" customFormat="1" ht="10.5">
      <c r="B20" s="695">
        <v>3</v>
      </c>
      <c r="C20" s="730" t="s">
        <v>63</v>
      </c>
      <c r="D20" s="733" t="s">
        <v>64</v>
      </c>
      <c r="E20" s="736" t="s">
        <v>396</v>
      </c>
      <c r="F20" s="261" t="s">
        <v>397</v>
      </c>
      <c r="G20" s="262"/>
      <c r="H20" s="262"/>
      <c r="I20" s="263"/>
      <c r="J20" s="263"/>
      <c r="K20" s="263"/>
      <c r="L20" s="263"/>
      <c r="M20" s="263"/>
      <c r="N20" s="263"/>
      <c r="O20" s="263"/>
      <c r="P20" s="263"/>
      <c r="Q20" s="263"/>
      <c r="R20" s="263"/>
      <c r="S20" s="263"/>
      <c r="T20" s="252"/>
      <c r="U20" s="252"/>
      <c r="V20" s="263"/>
      <c r="W20" s="264"/>
      <c r="Y20" s="247" t="s">
        <v>21</v>
      </c>
      <c r="Z20" s="247" t="s">
        <v>21</v>
      </c>
      <c r="AA20" s="248" t="s">
        <v>21</v>
      </c>
      <c r="AB20" s="249" t="s">
        <v>21</v>
      </c>
      <c r="AC20" s="249" t="s">
        <v>21</v>
      </c>
      <c r="AD20" s="250" t="s">
        <v>385</v>
      </c>
    </row>
    <row r="21" spans="2:30" s="265" customFormat="1" ht="10.5">
      <c r="B21" s="696"/>
      <c r="C21" s="731"/>
      <c r="D21" s="734"/>
      <c r="E21" s="737"/>
      <c r="F21" s="238" t="s">
        <v>398</v>
      </c>
      <c r="G21" s="263"/>
      <c r="H21" s="263"/>
      <c r="I21" s="262"/>
      <c r="J21" s="262"/>
      <c r="K21" s="263"/>
      <c r="L21" s="263"/>
      <c r="M21" s="263"/>
      <c r="N21" s="263"/>
      <c r="O21" s="263"/>
      <c r="P21" s="263"/>
      <c r="Q21" s="263"/>
      <c r="R21" s="263"/>
      <c r="S21" s="263"/>
      <c r="T21" s="252"/>
      <c r="U21" s="252"/>
      <c r="V21" s="263"/>
      <c r="W21" s="264"/>
      <c r="Y21" s="266"/>
      <c r="Z21" s="266"/>
      <c r="AA21" s="259"/>
      <c r="AD21" s="266"/>
    </row>
    <row r="22" spans="2:30" s="265" customFormat="1" ht="10.5">
      <c r="B22" s="696"/>
      <c r="C22" s="731"/>
      <c r="D22" s="734"/>
      <c r="E22" s="737"/>
      <c r="F22" s="238" t="s">
        <v>399</v>
      </c>
      <c r="G22" s="263"/>
      <c r="H22" s="263"/>
      <c r="I22" s="263"/>
      <c r="J22" s="263"/>
      <c r="K22" s="262"/>
      <c r="L22" s="263"/>
      <c r="M22" s="263"/>
      <c r="N22" s="263"/>
      <c r="O22" s="263"/>
      <c r="P22" s="263"/>
      <c r="Q22" s="263"/>
      <c r="R22" s="263"/>
      <c r="S22" s="263"/>
      <c r="T22" s="252"/>
      <c r="U22" s="252"/>
      <c r="V22" s="263"/>
      <c r="W22" s="264"/>
      <c r="Y22" s="266"/>
      <c r="Z22" s="266"/>
      <c r="AA22" s="259"/>
      <c r="AD22" s="266"/>
    </row>
    <row r="23" spans="2:30" s="265" customFormat="1" ht="10.5">
      <c r="B23" s="697"/>
      <c r="C23" s="732"/>
      <c r="D23" s="735"/>
      <c r="E23" s="738"/>
      <c r="F23" s="722" t="s">
        <v>16</v>
      </c>
      <c r="G23" s="723"/>
      <c r="H23" s="723"/>
      <c r="I23" s="723"/>
      <c r="J23" s="723"/>
      <c r="K23" s="723"/>
      <c r="L23" s="723"/>
      <c r="M23" s="723"/>
      <c r="N23" s="723"/>
      <c r="O23" s="723"/>
      <c r="P23" s="723"/>
      <c r="Q23" s="723"/>
      <c r="R23" s="723"/>
      <c r="S23" s="723"/>
      <c r="T23" s="723"/>
      <c r="U23" s="723"/>
      <c r="V23" s="724"/>
      <c r="W23" s="260">
        <f>SUM(W20:W22)</f>
        <v>0</v>
      </c>
      <c r="Y23" s="266"/>
      <c r="Z23" s="266"/>
      <c r="AA23" s="259"/>
      <c r="AD23" s="266"/>
    </row>
    <row r="24" spans="2:30" s="265" customFormat="1" ht="10.5">
      <c r="B24" s="695">
        <v>4</v>
      </c>
      <c r="C24" s="730" t="s">
        <v>80</v>
      </c>
      <c r="D24" s="733" t="s">
        <v>81</v>
      </c>
      <c r="E24" s="736" t="s">
        <v>400</v>
      </c>
      <c r="F24" s="255" t="s">
        <v>401</v>
      </c>
      <c r="G24" s="262"/>
      <c r="H24" s="262"/>
      <c r="I24" s="263"/>
      <c r="J24" s="263"/>
      <c r="K24" s="263"/>
      <c r="L24" s="263"/>
      <c r="M24" s="263"/>
      <c r="N24" s="263"/>
      <c r="O24" s="263"/>
      <c r="P24" s="263"/>
      <c r="Q24" s="263"/>
      <c r="R24" s="263"/>
      <c r="S24" s="263"/>
      <c r="T24" s="252"/>
      <c r="U24" s="252"/>
      <c r="V24" s="263"/>
      <c r="W24" s="264"/>
      <c r="Y24" s="247" t="s">
        <v>402</v>
      </c>
      <c r="Z24" s="257" t="s">
        <v>28</v>
      </c>
      <c r="AA24" s="248" t="s">
        <v>28</v>
      </c>
      <c r="AB24" s="258" t="s">
        <v>28</v>
      </c>
      <c r="AC24" s="258" t="s">
        <v>28</v>
      </c>
      <c r="AD24" s="250" t="s">
        <v>385</v>
      </c>
    </row>
    <row r="25" spans="2:30" s="265" customFormat="1" ht="10.5">
      <c r="B25" s="696"/>
      <c r="C25" s="731"/>
      <c r="D25" s="734"/>
      <c r="E25" s="737"/>
      <c r="F25" s="255" t="s">
        <v>403</v>
      </c>
      <c r="G25" s="262"/>
      <c r="H25" s="262"/>
      <c r="I25" s="262"/>
      <c r="J25" s="262"/>
      <c r="K25" s="262"/>
      <c r="L25" s="262"/>
      <c r="M25" s="262"/>
      <c r="N25" s="262"/>
      <c r="O25" s="262"/>
      <c r="P25" s="262"/>
      <c r="Q25" s="262"/>
      <c r="R25" s="262"/>
      <c r="S25" s="263"/>
      <c r="T25" s="252"/>
      <c r="U25" s="252"/>
      <c r="V25" s="263"/>
      <c r="W25" s="264"/>
      <c r="Y25" s="266"/>
      <c r="Z25" s="266"/>
      <c r="AA25" s="259"/>
      <c r="AD25" s="266"/>
    </row>
    <row r="26" spans="2:30" s="265" customFormat="1" ht="10.5">
      <c r="B26" s="696"/>
      <c r="C26" s="731"/>
      <c r="D26" s="734"/>
      <c r="E26" s="737"/>
      <c r="F26" s="255" t="s">
        <v>404</v>
      </c>
      <c r="G26" s="263"/>
      <c r="H26" s="263"/>
      <c r="I26" s="263"/>
      <c r="J26" s="263"/>
      <c r="K26" s="263"/>
      <c r="L26" s="263"/>
      <c r="M26" s="263"/>
      <c r="N26" s="263"/>
      <c r="O26" s="263"/>
      <c r="P26" s="263"/>
      <c r="Q26" s="262"/>
      <c r="R26" s="262"/>
      <c r="S26" s="263"/>
      <c r="T26" s="252"/>
      <c r="U26" s="252"/>
      <c r="V26" s="263"/>
      <c r="W26" s="264"/>
      <c r="Y26" s="266"/>
      <c r="Z26" s="266"/>
      <c r="AA26" s="259"/>
      <c r="AD26" s="266"/>
    </row>
    <row r="27" spans="2:30" s="265" customFormat="1" ht="10.5">
      <c r="B27" s="697"/>
      <c r="C27" s="732"/>
      <c r="D27" s="735"/>
      <c r="E27" s="738"/>
      <c r="F27" s="722" t="s">
        <v>16</v>
      </c>
      <c r="G27" s="723"/>
      <c r="H27" s="723"/>
      <c r="I27" s="723"/>
      <c r="J27" s="723"/>
      <c r="K27" s="723"/>
      <c r="L27" s="723"/>
      <c r="M27" s="723"/>
      <c r="N27" s="723"/>
      <c r="O27" s="723"/>
      <c r="P27" s="723"/>
      <c r="Q27" s="723"/>
      <c r="R27" s="723"/>
      <c r="S27" s="723"/>
      <c r="T27" s="723"/>
      <c r="U27" s="723"/>
      <c r="V27" s="724"/>
      <c r="W27" s="260">
        <f>SUM(W24:W26)</f>
        <v>0</v>
      </c>
      <c r="Y27" s="266"/>
      <c r="Z27" s="266"/>
      <c r="AA27" s="259"/>
      <c r="AD27" s="266"/>
    </row>
    <row r="28" spans="2:30" s="265" customFormat="1" ht="10.5">
      <c r="B28" s="695">
        <v>5</v>
      </c>
      <c r="C28" s="730" t="s">
        <v>83</v>
      </c>
      <c r="D28" s="733" t="s">
        <v>84</v>
      </c>
      <c r="E28" s="736" t="s">
        <v>405</v>
      </c>
      <c r="F28" s="255" t="s">
        <v>406</v>
      </c>
      <c r="G28" s="262"/>
      <c r="H28" s="262"/>
      <c r="I28" s="262"/>
      <c r="J28" s="262"/>
      <c r="K28" s="263"/>
      <c r="L28" s="263"/>
      <c r="M28" s="263"/>
      <c r="N28" s="263"/>
      <c r="O28" s="263"/>
      <c r="P28" s="263"/>
      <c r="Q28" s="263"/>
      <c r="R28" s="263"/>
      <c r="S28" s="263"/>
      <c r="T28" s="252"/>
      <c r="U28" s="252"/>
      <c r="V28" s="263"/>
      <c r="W28" s="264"/>
      <c r="Y28" s="247" t="s">
        <v>21</v>
      </c>
      <c r="Z28" s="247" t="s">
        <v>21</v>
      </c>
      <c r="AA28" s="248" t="s">
        <v>21</v>
      </c>
      <c r="AB28" s="249" t="s">
        <v>21</v>
      </c>
      <c r="AC28" s="249" t="s">
        <v>21</v>
      </c>
      <c r="AD28" s="250" t="s">
        <v>385</v>
      </c>
    </row>
    <row r="29" spans="2:30" s="265" customFormat="1" ht="10.5">
      <c r="B29" s="696"/>
      <c r="C29" s="731"/>
      <c r="D29" s="734"/>
      <c r="E29" s="737"/>
      <c r="F29" s="255" t="s">
        <v>407</v>
      </c>
      <c r="G29" s="263"/>
      <c r="H29" s="263"/>
      <c r="I29" s="263"/>
      <c r="J29" s="263"/>
      <c r="K29" s="262"/>
      <c r="L29" s="262"/>
      <c r="M29" s="263"/>
      <c r="N29" s="263"/>
      <c r="O29" s="263"/>
      <c r="P29" s="263"/>
      <c r="Q29" s="263"/>
      <c r="R29" s="263"/>
      <c r="S29" s="263"/>
      <c r="T29" s="252"/>
      <c r="U29" s="252"/>
      <c r="V29" s="263"/>
      <c r="W29" s="264"/>
      <c r="Y29" s="266"/>
      <c r="Z29" s="266"/>
      <c r="AA29" s="259"/>
      <c r="AD29" s="266"/>
    </row>
    <row r="30" spans="2:30" s="265" customFormat="1" ht="10.5">
      <c r="B30" s="696"/>
      <c r="C30" s="731"/>
      <c r="D30" s="734"/>
      <c r="E30" s="737"/>
      <c r="F30" s="255" t="s">
        <v>408</v>
      </c>
      <c r="G30" s="263"/>
      <c r="H30" s="263"/>
      <c r="I30" s="263"/>
      <c r="J30" s="263"/>
      <c r="K30" s="263"/>
      <c r="L30" s="263"/>
      <c r="M30" s="262"/>
      <c r="N30" s="262"/>
      <c r="O30" s="263"/>
      <c r="P30" s="263"/>
      <c r="Q30" s="263"/>
      <c r="R30" s="263"/>
      <c r="S30" s="263"/>
      <c r="T30" s="252"/>
      <c r="U30" s="252"/>
      <c r="V30" s="263"/>
      <c r="W30" s="264"/>
      <c r="Y30" s="266"/>
      <c r="Z30" s="266"/>
      <c r="AA30" s="259"/>
      <c r="AD30" s="266"/>
    </row>
    <row r="31" spans="2:30" s="265" customFormat="1" ht="10.5">
      <c r="B31" s="696"/>
      <c r="C31" s="731"/>
      <c r="D31" s="734"/>
      <c r="E31" s="737"/>
      <c r="F31" s="255" t="s">
        <v>96</v>
      </c>
      <c r="G31" s="263"/>
      <c r="H31" s="263"/>
      <c r="I31" s="263"/>
      <c r="J31" s="263"/>
      <c r="K31" s="263"/>
      <c r="L31" s="263"/>
      <c r="M31" s="263"/>
      <c r="N31" s="263"/>
      <c r="O31" s="262"/>
      <c r="P31" s="262"/>
      <c r="Q31" s="263"/>
      <c r="R31" s="263"/>
      <c r="S31" s="263"/>
      <c r="T31" s="252"/>
      <c r="U31" s="252"/>
      <c r="V31" s="263"/>
      <c r="W31" s="264"/>
      <c r="Y31" s="266"/>
      <c r="Z31" s="266"/>
      <c r="AA31" s="259"/>
      <c r="AD31" s="266"/>
    </row>
    <row r="32" spans="2:30" s="265" customFormat="1" ht="10.5">
      <c r="B32" s="697"/>
      <c r="C32" s="732"/>
      <c r="D32" s="735"/>
      <c r="E32" s="738"/>
      <c r="F32" s="722" t="s">
        <v>16</v>
      </c>
      <c r="G32" s="723"/>
      <c r="H32" s="723"/>
      <c r="I32" s="723"/>
      <c r="J32" s="723"/>
      <c r="K32" s="723"/>
      <c r="L32" s="723"/>
      <c r="M32" s="723"/>
      <c r="N32" s="723"/>
      <c r="O32" s="723"/>
      <c r="P32" s="723"/>
      <c r="Q32" s="723"/>
      <c r="R32" s="723"/>
      <c r="S32" s="723"/>
      <c r="T32" s="723"/>
      <c r="U32" s="723"/>
      <c r="V32" s="724"/>
      <c r="W32" s="260">
        <f>SUM(W28:W31)</f>
        <v>0</v>
      </c>
      <c r="Y32" s="266"/>
      <c r="Z32" s="266"/>
      <c r="AA32" s="259"/>
      <c r="AD32" s="266"/>
    </row>
    <row r="33" spans="2:30" s="265" customFormat="1" ht="10.5">
      <c r="B33" s="695">
        <v>6</v>
      </c>
      <c r="C33" s="730" t="s">
        <v>87</v>
      </c>
      <c r="D33" s="733" t="s">
        <v>88</v>
      </c>
      <c r="E33" s="736" t="s">
        <v>409</v>
      </c>
      <c r="F33" s="255" t="s">
        <v>410</v>
      </c>
      <c r="G33" s="262"/>
      <c r="H33" s="262"/>
      <c r="I33" s="262"/>
      <c r="J33" s="263"/>
      <c r="K33" s="263"/>
      <c r="L33" s="263"/>
      <c r="M33" s="263"/>
      <c r="N33" s="263"/>
      <c r="O33" s="263"/>
      <c r="P33" s="263"/>
      <c r="Q33" s="263"/>
      <c r="R33" s="263"/>
      <c r="S33" s="263"/>
      <c r="T33" s="252"/>
      <c r="U33" s="252"/>
      <c r="V33" s="263"/>
      <c r="W33" s="264"/>
      <c r="Y33" s="247" t="s">
        <v>402</v>
      </c>
      <c r="Z33" s="257" t="s">
        <v>28</v>
      </c>
      <c r="AA33" s="248" t="s">
        <v>28</v>
      </c>
      <c r="AB33" s="258" t="s">
        <v>28</v>
      </c>
      <c r="AC33" s="258" t="s">
        <v>28</v>
      </c>
      <c r="AD33" s="257" t="s">
        <v>411</v>
      </c>
    </row>
    <row r="34" spans="2:30" s="265" customFormat="1" ht="10.5">
      <c r="B34" s="696"/>
      <c r="C34" s="731"/>
      <c r="D34" s="734"/>
      <c r="E34" s="737"/>
      <c r="F34" s="255" t="s">
        <v>412</v>
      </c>
      <c r="G34" s="262"/>
      <c r="H34" s="262"/>
      <c r="I34" s="262"/>
      <c r="J34" s="262"/>
      <c r="K34" s="262"/>
      <c r="L34" s="262"/>
      <c r="M34" s="262"/>
      <c r="N34" s="262"/>
      <c r="O34" s="262"/>
      <c r="P34" s="262"/>
      <c r="Q34" s="262"/>
      <c r="R34" s="262"/>
      <c r="S34" s="263"/>
      <c r="T34" s="252"/>
      <c r="U34" s="252"/>
      <c r="V34" s="263"/>
      <c r="W34" s="264"/>
      <c r="Y34" s="266"/>
      <c r="Z34" s="266"/>
      <c r="AA34" s="259"/>
      <c r="AD34" s="266"/>
    </row>
    <row r="35" spans="2:30" s="265" customFormat="1" ht="10.5">
      <c r="B35" s="696"/>
      <c r="C35" s="731"/>
      <c r="D35" s="734"/>
      <c r="E35" s="737"/>
      <c r="F35" s="255" t="s">
        <v>413</v>
      </c>
      <c r="G35" s="263"/>
      <c r="H35" s="263"/>
      <c r="I35" s="263"/>
      <c r="J35" s="263"/>
      <c r="K35" s="263"/>
      <c r="L35" s="263"/>
      <c r="M35" s="263"/>
      <c r="N35" s="263"/>
      <c r="O35" s="263"/>
      <c r="P35" s="263"/>
      <c r="Q35" s="262"/>
      <c r="R35" s="262"/>
      <c r="S35" s="263"/>
      <c r="T35" s="252"/>
      <c r="U35" s="252"/>
      <c r="V35" s="263"/>
      <c r="W35" s="264"/>
      <c r="Y35" s="266"/>
      <c r="Z35" s="266"/>
      <c r="AA35" s="259"/>
      <c r="AD35" s="266"/>
    </row>
    <row r="36" spans="2:30" s="265" customFormat="1" ht="10.5">
      <c r="B36" s="697"/>
      <c r="C36" s="732"/>
      <c r="D36" s="735"/>
      <c r="E36" s="738"/>
      <c r="F36" s="722" t="s">
        <v>16</v>
      </c>
      <c r="G36" s="723"/>
      <c r="H36" s="723"/>
      <c r="I36" s="723"/>
      <c r="J36" s="723"/>
      <c r="K36" s="723"/>
      <c r="L36" s="723"/>
      <c r="M36" s="723"/>
      <c r="N36" s="723"/>
      <c r="O36" s="723"/>
      <c r="P36" s="723"/>
      <c r="Q36" s="723"/>
      <c r="R36" s="723"/>
      <c r="S36" s="723"/>
      <c r="T36" s="723"/>
      <c r="U36" s="723"/>
      <c r="V36" s="724"/>
      <c r="W36" s="260">
        <f>SUM(W33:W35)</f>
        <v>0</v>
      </c>
      <c r="Y36" s="266"/>
      <c r="Z36" s="266"/>
      <c r="AA36" s="259"/>
      <c r="AD36" s="266"/>
    </row>
    <row r="37" spans="2:30" s="265" customFormat="1" ht="10.5">
      <c r="B37" s="695">
        <v>7</v>
      </c>
      <c r="C37" s="730" t="s">
        <v>98</v>
      </c>
      <c r="D37" s="733" t="s">
        <v>414</v>
      </c>
      <c r="E37" s="736" t="s">
        <v>415</v>
      </c>
      <c r="F37" s="255" t="s">
        <v>101</v>
      </c>
      <c r="G37" s="262"/>
      <c r="H37" s="262"/>
      <c r="I37" s="262"/>
      <c r="J37" s="262"/>
      <c r="K37" s="262"/>
      <c r="L37" s="262"/>
      <c r="M37" s="262"/>
      <c r="N37" s="262"/>
      <c r="O37" s="262"/>
      <c r="P37" s="262"/>
      <c r="Q37" s="262"/>
      <c r="R37" s="262"/>
      <c r="S37" s="263"/>
      <c r="T37" s="252"/>
      <c r="U37" s="252"/>
      <c r="V37" s="263"/>
      <c r="W37" s="264"/>
      <c r="Y37" s="247" t="s">
        <v>21</v>
      </c>
      <c r="Z37" s="247" t="s">
        <v>21</v>
      </c>
      <c r="AA37" s="248" t="s">
        <v>21</v>
      </c>
      <c r="AB37" s="249" t="s">
        <v>21</v>
      </c>
      <c r="AC37" s="249" t="s">
        <v>21</v>
      </c>
      <c r="AD37" s="257" t="s">
        <v>411</v>
      </c>
    </row>
    <row r="38" spans="2:30" s="265" customFormat="1" ht="10.5">
      <c r="B38" s="696"/>
      <c r="C38" s="731"/>
      <c r="D38" s="734"/>
      <c r="E38" s="737"/>
      <c r="F38" s="255" t="s">
        <v>102</v>
      </c>
      <c r="G38" s="262"/>
      <c r="H38" s="262"/>
      <c r="I38" s="262"/>
      <c r="J38" s="262"/>
      <c r="K38" s="262"/>
      <c r="L38" s="262"/>
      <c r="M38" s="262"/>
      <c r="N38" s="262"/>
      <c r="O38" s="262"/>
      <c r="P38" s="262"/>
      <c r="Q38" s="262"/>
      <c r="R38" s="262"/>
      <c r="S38" s="263"/>
      <c r="T38" s="252"/>
      <c r="U38" s="252"/>
      <c r="V38" s="263"/>
      <c r="W38" s="264"/>
      <c r="Y38" s="266"/>
      <c r="Z38" s="266"/>
      <c r="AA38" s="259"/>
      <c r="AD38" s="266"/>
    </row>
    <row r="39" spans="2:30" s="265" customFormat="1" ht="10.5">
      <c r="B39" s="697"/>
      <c r="C39" s="732"/>
      <c r="D39" s="735"/>
      <c r="E39" s="738"/>
      <c r="F39" s="722" t="s">
        <v>16</v>
      </c>
      <c r="G39" s="723"/>
      <c r="H39" s="723"/>
      <c r="I39" s="723"/>
      <c r="J39" s="723"/>
      <c r="K39" s="723"/>
      <c r="L39" s="723"/>
      <c r="M39" s="723"/>
      <c r="N39" s="723"/>
      <c r="O39" s="723"/>
      <c r="P39" s="723"/>
      <c r="Q39" s="723"/>
      <c r="R39" s="723"/>
      <c r="S39" s="723"/>
      <c r="T39" s="723"/>
      <c r="U39" s="723"/>
      <c r="V39" s="724"/>
      <c r="W39" s="260">
        <f>SUM(W37:W38)</f>
        <v>0</v>
      </c>
      <c r="Y39" s="266"/>
      <c r="Z39" s="266"/>
      <c r="AA39" s="259"/>
      <c r="AD39" s="266"/>
    </row>
    <row r="40" spans="2:30" s="265" customFormat="1" ht="10.5">
      <c r="B40" s="695">
        <v>8</v>
      </c>
      <c r="C40" s="730" t="s">
        <v>138</v>
      </c>
      <c r="D40" s="749" t="s">
        <v>139</v>
      </c>
      <c r="E40" s="736" t="s">
        <v>416</v>
      </c>
      <c r="F40" s="255" t="s">
        <v>410</v>
      </c>
      <c r="G40" s="262"/>
      <c r="H40" s="262"/>
      <c r="I40" s="262"/>
      <c r="J40" s="263"/>
      <c r="K40" s="263"/>
      <c r="L40" s="263"/>
      <c r="M40" s="263"/>
      <c r="N40" s="263"/>
      <c r="O40" s="263"/>
      <c r="P40" s="263"/>
      <c r="Q40" s="263"/>
      <c r="R40" s="263"/>
      <c r="S40" s="263"/>
      <c r="T40" s="252"/>
      <c r="U40" s="252"/>
      <c r="V40" s="263"/>
      <c r="W40" s="264"/>
      <c r="Y40" s="247" t="s">
        <v>21</v>
      </c>
      <c r="Z40" s="247" t="s">
        <v>21</v>
      </c>
      <c r="AA40" s="248" t="s">
        <v>21</v>
      </c>
      <c r="AB40" s="249" t="s">
        <v>21</v>
      </c>
      <c r="AC40" s="249" t="s">
        <v>21</v>
      </c>
      <c r="AD40" s="257" t="s">
        <v>417</v>
      </c>
    </row>
    <row r="41" spans="2:30" s="265" customFormat="1" ht="10.5">
      <c r="B41" s="696"/>
      <c r="C41" s="731"/>
      <c r="D41" s="750"/>
      <c r="E41" s="737"/>
      <c r="F41" s="255" t="s">
        <v>412</v>
      </c>
      <c r="G41" s="262"/>
      <c r="H41" s="262"/>
      <c r="I41" s="262"/>
      <c r="J41" s="262"/>
      <c r="K41" s="262"/>
      <c r="L41" s="262"/>
      <c r="M41" s="262"/>
      <c r="N41" s="262"/>
      <c r="O41" s="262"/>
      <c r="P41" s="262"/>
      <c r="Q41" s="262"/>
      <c r="R41" s="262"/>
      <c r="S41" s="263"/>
      <c r="T41" s="252"/>
      <c r="U41" s="252"/>
      <c r="V41" s="263"/>
      <c r="W41" s="264"/>
      <c r="Y41" s="266"/>
      <c r="Z41" s="266"/>
      <c r="AA41" s="259"/>
      <c r="AD41" s="266"/>
    </row>
    <row r="42" spans="2:30" s="265" customFormat="1" ht="10.5">
      <c r="B42" s="696"/>
      <c r="C42" s="731"/>
      <c r="D42" s="750"/>
      <c r="E42" s="737"/>
      <c r="F42" s="255" t="s">
        <v>413</v>
      </c>
      <c r="G42" s="263"/>
      <c r="H42" s="263"/>
      <c r="I42" s="263"/>
      <c r="J42" s="263"/>
      <c r="K42" s="263"/>
      <c r="L42" s="263"/>
      <c r="M42" s="263"/>
      <c r="N42" s="263"/>
      <c r="O42" s="263"/>
      <c r="P42" s="263"/>
      <c r="Q42" s="262"/>
      <c r="R42" s="262"/>
      <c r="S42" s="263"/>
      <c r="T42" s="252"/>
      <c r="U42" s="252"/>
      <c r="V42" s="263"/>
      <c r="W42" s="264"/>
      <c r="Y42" s="266"/>
      <c r="Z42" s="266"/>
      <c r="AA42" s="259"/>
      <c r="AD42" s="266"/>
    </row>
    <row r="43" spans="2:30" s="265" customFormat="1" ht="10.5">
      <c r="B43" s="697"/>
      <c r="C43" s="732"/>
      <c r="D43" s="751"/>
      <c r="E43" s="738"/>
      <c r="F43" s="722" t="s">
        <v>16</v>
      </c>
      <c r="G43" s="723"/>
      <c r="H43" s="723"/>
      <c r="I43" s="723"/>
      <c r="J43" s="723"/>
      <c r="K43" s="723"/>
      <c r="L43" s="723"/>
      <c r="M43" s="723"/>
      <c r="N43" s="723"/>
      <c r="O43" s="723"/>
      <c r="P43" s="723"/>
      <c r="Q43" s="723"/>
      <c r="R43" s="723"/>
      <c r="S43" s="723"/>
      <c r="T43" s="723"/>
      <c r="U43" s="723"/>
      <c r="V43" s="724"/>
      <c r="W43" s="260">
        <f>SUM(W40:W42)</f>
        <v>0</v>
      </c>
      <c r="Y43" s="266"/>
      <c r="Z43" s="266"/>
      <c r="AA43" s="259"/>
      <c r="AD43" s="266"/>
    </row>
    <row r="44" spans="2:30" s="265" customFormat="1" ht="10.5">
      <c r="B44" s="695">
        <v>9</v>
      </c>
      <c r="C44" s="730" t="s">
        <v>144</v>
      </c>
      <c r="D44" s="733" t="s">
        <v>145</v>
      </c>
      <c r="E44" s="736" t="s">
        <v>418</v>
      </c>
      <c r="F44" s="255" t="s">
        <v>147</v>
      </c>
      <c r="G44" s="262"/>
      <c r="H44" s="262"/>
      <c r="I44" s="263"/>
      <c r="J44" s="263"/>
      <c r="K44" s="263"/>
      <c r="L44" s="263"/>
      <c r="M44" s="263"/>
      <c r="N44" s="263"/>
      <c r="O44" s="263"/>
      <c r="P44" s="263"/>
      <c r="Q44" s="263"/>
      <c r="R44" s="263"/>
      <c r="S44" s="263"/>
      <c r="T44" s="252"/>
      <c r="U44" s="252"/>
      <c r="V44" s="263"/>
      <c r="W44" s="264"/>
      <c r="Y44" s="247" t="s">
        <v>28</v>
      </c>
      <c r="Z44" s="247" t="s">
        <v>28</v>
      </c>
      <c r="AA44" s="248" t="s">
        <v>28</v>
      </c>
      <c r="AB44" s="249" t="s">
        <v>28</v>
      </c>
      <c r="AC44" s="249" t="s">
        <v>28</v>
      </c>
      <c r="AD44" s="257" t="s">
        <v>417</v>
      </c>
    </row>
    <row r="45" spans="2:30" s="265" customFormat="1" ht="10.5">
      <c r="B45" s="696"/>
      <c r="C45" s="731"/>
      <c r="D45" s="734"/>
      <c r="E45" s="737"/>
      <c r="F45" s="255" t="s">
        <v>148</v>
      </c>
      <c r="G45" s="262"/>
      <c r="H45" s="262"/>
      <c r="I45" s="262"/>
      <c r="J45" s="262"/>
      <c r="K45" s="262"/>
      <c r="L45" s="262"/>
      <c r="M45" s="262"/>
      <c r="N45" s="262"/>
      <c r="O45" s="262"/>
      <c r="P45" s="262"/>
      <c r="Q45" s="262"/>
      <c r="R45" s="262"/>
      <c r="S45" s="263"/>
      <c r="T45" s="252"/>
      <c r="U45" s="252"/>
      <c r="V45" s="263"/>
      <c r="W45" s="264"/>
      <c r="Y45" s="266"/>
      <c r="Z45" s="266"/>
      <c r="AA45" s="259"/>
      <c r="AD45" s="266"/>
    </row>
    <row r="46" spans="2:30" s="265" customFormat="1" ht="10.5">
      <c r="B46" s="696"/>
      <c r="C46" s="731"/>
      <c r="D46" s="734"/>
      <c r="E46" s="737"/>
      <c r="F46" s="255" t="s">
        <v>149</v>
      </c>
      <c r="G46" s="263"/>
      <c r="H46" s="263"/>
      <c r="I46" s="263"/>
      <c r="J46" s="263"/>
      <c r="K46" s="263"/>
      <c r="L46" s="263"/>
      <c r="M46" s="263"/>
      <c r="N46" s="263"/>
      <c r="O46" s="263"/>
      <c r="P46" s="263"/>
      <c r="Q46" s="262"/>
      <c r="R46" s="262"/>
      <c r="S46" s="263"/>
      <c r="T46" s="252"/>
      <c r="U46" s="252"/>
      <c r="V46" s="263"/>
      <c r="W46" s="264"/>
      <c r="Y46" s="266"/>
      <c r="Z46" s="266"/>
      <c r="AA46" s="259"/>
      <c r="AD46" s="266"/>
    </row>
    <row r="47" spans="2:30" s="265" customFormat="1" ht="10.5">
      <c r="B47" s="697"/>
      <c r="C47" s="732"/>
      <c r="D47" s="735"/>
      <c r="E47" s="738"/>
      <c r="F47" s="722" t="s">
        <v>16</v>
      </c>
      <c r="G47" s="723"/>
      <c r="H47" s="723"/>
      <c r="I47" s="723"/>
      <c r="J47" s="723"/>
      <c r="K47" s="723"/>
      <c r="L47" s="723"/>
      <c r="M47" s="723"/>
      <c r="N47" s="723"/>
      <c r="O47" s="723"/>
      <c r="P47" s="723"/>
      <c r="Q47" s="723"/>
      <c r="R47" s="723"/>
      <c r="S47" s="723"/>
      <c r="T47" s="723"/>
      <c r="U47" s="723"/>
      <c r="V47" s="724"/>
      <c r="W47" s="260">
        <f>SUM(W44:W46)</f>
        <v>0</v>
      </c>
      <c r="Y47" s="266"/>
      <c r="Z47" s="266"/>
      <c r="AA47" s="259"/>
      <c r="AD47" s="266"/>
    </row>
    <row r="48" spans="2:30" s="265" customFormat="1" ht="21">
      <c r="B48" s="695">
        <v>10</v>
      </c>
      <c r="C48" s="730" t="s">
        <v>419</v>
      </c>
      <c r="D48" s="733" t="s">
        <v>420</v>
      </c>
      <c r="E48" s="736" t="s">
        <v>421</v>
      </c>
      <c r="F48" s="255" t="s">
        <v>422</v>
      </c>
      <c r="G48" s="263"/>
      <c r="H48" s="263"/>
      <c r="I48" s="263"/>
      <c r="J48" s="262"/>
      <c r="K48" s="262"/>
      <c r="L48" s="263"/>
      <c r="M48" s="263"/>
      <c r="N48" s="263"/>
      <c r="O48" s="263"/>
      <c r="P48" s="263"/>
      <c r="Q48" s="263"/>
      <c r="R48" s="263"/>
      <c r="S48" s="263"/>
      <c r="T48" s="252"/>
      <c r="U48" s="252"/>
      <c r="V48" s="263"/>
      <c r="W48" s="264"/>
      <c r="Y48" s="247" t="s">
        <v>21</v>
      </c>
      <c r="Z48" s="247" t="s">
        <v>21</v>
      </c>
      <c r="AA48" s="248" t="s">
        <v>21</v>
      </c>
      <c r="AB48" s="249" t="s">
        <v>21</v>
      </c>
      <c r="AC48" s="249" t="s">
        <v>21</v>
      </c>
      <c r="AD48" s="257" t="s">
        <v>423</v>
      </c>
    </row>
    <row r="49" spans="2:30" s="265" customFormat="1" ht="21">
      <c r="B49" s="696"/>
      <c r="C49" s="731"/>
      <c r="D49" s="734"/>
      <c r="E49" s="737"/>
      <c r="F49" s="255" t="s">
        <v>424</v>
      </c>
      <c r="G49" s="263"/>
      <c r="H49" s="263"/>
      <c r="I49" s="263"/>
      <c r="J49" s="263"/>
      <c r="K49" s="263"/>
      <c r="L49" s="262"/>
      <c r="M49" s="262"/>
      <c r="N49" s="263"/>
      <c r="O49" s="263"/>
      <c r="P49" s="263"/>
      <c r="Q49" s="263"/>
      <c r="R49" s="263"/>
      <c r="S49" s="263"/>
      <c r="T49" s="252"/>
      <c r="U49" s="252"/>
      <c r="V49" s="263"/>
      <c r="W49" s="264"/>
      <c r="Y49" s="266"/>
      <c r="Z49" s="266"/>
      <c r="AA49" s="259"/>
      <c r="AD49" s="266"/>
    </row>
    <row r="50" spans="2:30" s="265" customFormat="1" ht="21">
      <c r="B50" s="696"/>
      <c r="C50" s="731"/>
      <c r="D50" s="734"/>
      <c r="E50" s="737"/>
      <c r="F50" s="255" t="s">
        <v>425</v>
      </c>
      <c r="G50" s="263"/>
      <c r="H50" s="263"/>
      <c r="I50" s="263"/>
      <c r="J50" s="263"/>
      <c r="K50" s="263"/>
      <c r="L50" s="263"/>
      <c r="M50" s="263"/>
      <c r="N50" s="262"/>
      <c r="O50" s="262"/>
      <c r="P50" s="263"/>
      <c r="Q50" s="263"/>
      <c r="R50" s="263"/>
      <c r="S50" s="263"/>
      <c r="T50" s="252"/>
      <c r="U50" s="252"/>
      <c r="V50" s="263"/>
      <c r="W50" s="264"/>
      <c r="Y50" s="266"/>
      <c r="Z50" s="266"/>
      <c r="AA50" s="259"/>
      <c r="AD50" s="266"/>
    </row>
    <row r="51" spans="2:30" s="265" customFormat="1" ht="10.5">
      <c r="B51" s="696"/>
      <c r="C51" s="731"/>
      <c r="D51" s="734"/>
      <c r="E51" s="737"/>
      <c r="F51" s="255" t="s">
        <v>96</v>
      </c>
      <c r="G51" s="263"/>
      <c r="H51" s="263"/>
      <c r="I51" s="263"/>
      <c r="J51" s="263"/>
      <c r="K51" s="263"/>
      <c r="L51" s="263"/>
      <c r="M51" s="263"/>
      <c r="N51" s="262"/>
      <c r="O51" s="262"/>
      <c r="P51" s="263"/>
      <c r="Q51" s="263"/>
      <c r="R51" s="263"/>
      <c r="S51" s="263"/>
      <c r="T51" s="252"/>
      <c r="U51" s="252"/>
      <c r="V51" s="263"/>
      <c r="W51" s="264"/>
      <c r="Y51" s="266"/>
      <c r="Z51" s="266"/>
      <c r="AA51" s="259"/>
      <c r="AD51" s="266"/>
    </row>
    <row r="52" spans="2:30" s="265" customFormat="1" ht="10.5">
      <c r="B52" s="697"/>
      <c r="C52" s="732"/>
      <c r="D52" s="735"/>
      <c r="E52" s="738"/>
      <c r="F52" s="722" t="s">
        <v>16</v>
      </c>
      <c r="G52" s="723"/>
      <c r="H52" s="723"/>
      <c r="I52" s="723"/>
      <c r="J52" s="723"/>
      <c r="K52" s="723"/>
      <c r="L52" s="723"/>
      <c r="M52" s="723"/>
      <c r="N52" s="723"/>
      <c r="O52" s="723"/>
      <c r="P52" s="723"/>
      <c r="Q52" s="723"/>
      <c r="R52" s="723"/>
      <c r="S52" s="723"/>
      <c r="T52" s="723"/>
      <c r="U52" s="723"/>
      <c r="V52" s="724"/>
      <c r="W52" s="260">
        <f>SUM(W48:W51)</f>
        <v>0</v>
      </c>
      <c r="Y52" s="266"/>
      <c r="Z52" s="266"/>
      <c r="AA52" s="259"/>
      <c r="AD52" s="266"/>
    </row>
    <row r="53" spans="2:30" s="265" customFormat="1" ht="31.5">
      <c r="B53" s="695">
        <v>11</v>
      </c>
      <c r="C53" s="730" t="s">
        <v>426</v>
      </c>
      <c r="D53" s="733" t="s">
        <v>427</v>
      </c>
      <c r="E53" s="736" t="s">
        <v>428</v>
      </c>
      <c r="F53" s="255" t="s">
        <v>429</v>
      </c>
      <c r="G53" s="267"/>
      <c r="H53" s="267"/>
      <c r="I53" s="267"/>
      <c r="J53" s="268"/>
      <c r="K53" s="268"/>
      <c r="L53" s="267"/>
      <c r="M53" s="267"/>
      <c r="N53" s="267"/>
      <c r="O53" s="267"/>
      <c r="P53" s="267"/>
      <c r="Q53" s="267"/>
      <c r="R53" s="267"/>
      <c r="S53" s="267"/>
      <c r="T53" s="267"/>
      <c r="U53" s="267"/>
      <c r="V53" s="267"/>
      <c r="W53" s="269"/>
      <c r="Y53" s="247" t="s">
        <v>21</v>
      </c>
      <c r="Z53" s="247" t="s">
        <v>21</v>
      </c>
      <c r="AA53" s="248" t="s">
        <v>21</v>
      </c>
      <c r="AB53" s="249" t="s">
        <v>21</v>
      </c>
      <c r="AC53" s="249" t="s">
        <v>21</v>
      </c>
      <c r="AD53" s="257" t="s">
        <v>423</v>
      </c>
    </row>
    <row r="54" spans="2:30" s="265" customFormat="1" ht="10.5">
      <c r="B54" s="696"/>
      <c r="C54" s="731"/>
      <c r="D54" s="734"/>
      <c r="E54" s="737"/>
      <c r="F54" s="255" t="s">
        <v>430</v>
      </c>
      <c r="G54" s="267"/>
      <c r="H54" s="267"/>
      <c r="I54" s="267"/>
      <c r="J54" s="267"/>
      <c r="K54" s="267"/>
      <c r="L54" s="268"/>
      <c r="M54" s="268"/>
      <c r="N54" s="267"/>
      <c r="O54" s="267"/>
      <c r="P54" s="267"/>
      <c r="Q54" s="267"/>
      <c r="R54" s="267"/>
      <c r="S54" s="267"/>
      <c r="T54" s="267"/>
      <c r="U54" s="267"/>
      <c r="V54" s="267"/>
      <c r="W54" s="269"/>
      <c r="Y54" s="266"/>
      <c r="Z54" s="266"/>
      <c r="AA54" s="259"/>
      <c r="AD54" s="266"/>
    </row>
    <row r="55" spans="2:30" s="265" customFormat="1" ht="10.5">
      <c r="B55" s="696"/>
      <c r="C55" s="731"/>
      <c r="D55" s="734"/>
      <c r="E55" s="737"/>
      <c r="F55" s="255" t="s">
        <v>95</v>
      </c>
      <c r="G55" s="267"/>
      <c r="H55" s="267"/>
      <c r="I55" s="267"/>
      <c r="J55" s="267"/>
      <c r="K55" s="267"/>
      <c r="L55" s="267"/>
      <c r="M55" s="267"/>
      <c r="N55" s="268"/>
      <c r="O55" s="268"/>
      <c r="P55" s="267"/>
      <c r="Q55" s="267"/>
      <c r="R55" s="267"/>
      <c r="S55" s="267"/>
      <c r="T55" s="267"/>
      <c r="U55" s="267"/>
      <c r="V55" s="267"/>
      <c r="W55" s="269"/>
      <c r="Y55" s="266"/>
      <c r="Z55" s="266"/>
      <c r="AA55" s="259"/>
      <c r="AD55" s="266"/>
    </row>
    <row r="56" spans="2:30" s="265" customFormat="1" ht="10.5">
      <c r="B56" s="697"/>
      <c r="C56" s="732"/>
      <c r="D56" s="735"/>
      <c r="E56" s="738"/>
      <c r="F56" s="722" t="s">
        <v>16</v>
      </c>
      <c r="G56" s="723"/>
      <c r="H56" s="723"/>
      <c r="I56" s="723"/>
      <c r="J56" s="723"/>
      <c r="K56" s="723"/>
      <c r="L56" s="723"/>
      <c r="M56" s="723"/>
      <c r="N56" s="723"/>
      <c r="O56" s="723"/>
      <c r="P56" s="723"/>
      <c r="Q56" s="723"/>
      <c r="R56" s="723"/>
      <c r="S56" s="723"/>
      <c r="T56" s="723"/>
      <c r="U56" s="723"/>
      <c r="V56" s="724"/>
      <c r="W56" s="260">
        <f>SUM(W52:W55)</f>
        <v>0</v>
      </c>
      <c r="Y56" s="266"/>
      <c r="Z56" s="266"/>
      <c r="AA56" s="259"/>
      <c r="AD56" s="266"/>
    </row>
    <row r="57" spans="2:30" s="265" customFormat="1" ht="21">
      <c r="B57" s="695">
        <v>12</v>
      </c>
      <c r="C57" s="730" t="s">
        <v>431</v>
      </c>
      <c r="D57" s="733" t="s">
        <v>432</v>
      </c>
      <c r="E57" s="736" t="s">
        <v>433</v>
      </c>
      <c r="F57" s="255" t="s">
        <v>434</v>
      </c>
      <c r="G57" s="263"/>
      <c r="H57" s="262"/>
      <c r="I57" s="262"/>
      <c r="J57" s="263"/>
      <c r="K57" s="263"/>
      <c r="L57" s="263"/>
      <c r="M57" s="263"/>
      <c r="N57" s="263"/>
      <c r="O57" s="263"/>
      <c r="P57" s="263"/>
      <c r="Q57" s="263"/>
      <c r="R57" s="263"/>
      <c r="S57" s="263"/>
      <c r="T57" s="252"/>
      <c r="U57" s="252"/>
      <c r="V57" s="263"/>
      <c r="W57" s="264"/>
      <c r="Y57" s="247" t="s">
        <v>21</v>
      </c>
      <c r="Z57" s="247" t="s">
        <v>21</v>
      </c>
      <c r="AA57" s="248" t="s">
        <v>21</v>
      </c>
      <c r="AB57" s="249" t="s">
        <v>21</v>
      </c>
      <c r="AC57" s="249" t="s">
        <v>21</v>
      </c>
      <c r="AD57" s="257" t="s">
        <v>423</v>
      </c>
    </row>
    <row r="58" spans="2:30" s="265" customFormat="1" ht="21">
      <c r="B58" s="696"/>
      <c r="C58" s="731"/>
      <c r="D58" s="734"/>
      <c r="E58" s="737"/>
      <c r="F58" s="255" t="s">
        <v>435</v>
      </c>
      <c r="G58" s="263"/>
      <c r="H58" s="263"/>
      <c r="I58" s="263"/>
      <c r="J58" s="262"/>
      <c r="K58" s="262"/>
      <c r="L58" s="263"/>
      <c r="M58" s="263"/>
      <c r="N58" s="263"/>
      <c r="O58" s="263"/>
      <c r="P58" s="263"/>
      <c r="Q58" s="263"/>
      <c r="R58" s="263"/>
      <c r="S58" s="263"/>
      <c r="T58" s="252"/>
      <c r="U58" s="252"/>
      <c r="V58" s="263"/>
      <c r="W58" s="264"/>
      <c r="Y58" s="266"/>
      <c r="Z58" s="266"/>
      <c r="AA58" s="259"/>
      <c r="AD58" s="266"/>
    </row>
    <row r="59" spans="2:30" s="265" customFormat="1" ht="21">
      <c r="B59" s="696"/>
      <c r="C59" s="731"/>
      <c r="D59" s="734"/>
      <c r="E59" s="737"/>
      <c r="F59" s="255" t="s">
        <v>436</v>
      </c>
      <c r="G59" s="263"/>
      <c r="H59" s="263"/>
      <c r="I59" s="263"/>
      <c r="J59" s="263"/>
      <c r="K59" s="263"/>
      <c r="L59" s="262"/>
      <c r="M59" s="262"/>
      <c r="N59" s="263"/>
      <c r="O59" s="263"/>
      <c r="P59" s="263"/>
      <c r="Q59" s="263"/>
      <c r="R59" s="263"/>
      <c r="S59" s="263"/>
      <c r="T59" s="252"/>
      <c r="U59" s="252"/>
      <c r="V59" s="263"/>
      <c r="W59" s="264"/>
      <c r="Y59" s="266"/>
      <c r="Z59" s="266"/>
      <c r="AA59" s="259"/>
      <c r="AD59" s="266"/>
    </row>
    <row r="60" spans="2:30" s="265" customFormat="1" ht="10.5">
      <c r="B60" s="697"/>
      <c r="C60" s="732"/>
      <c r="D60" s="735"/>
      <c r="E60" s="738"/>
      <c r="F60" s="722" t="s">
        <v>16</v>
      </c>
      <c r="G60" s="723"/>
      <c r="H60" s="723"/>
      <c r="I60" s="723"/>
      <c r="J60" s="723"/>
      <c r="K60" s="723"/>
      <c r="L60" s="723"/>
      <c r="M60" s="723"/>
      <c r="N60" s="723"/>
      <c r="O60" s="723"/>
      <c r="P60" s="723"/>
      <c r="Q60" s="723"/>
      <c r="R60" s="723"/>
      <c r="S60" s="723"/>
      <c r="T60" s="723"/>
      <c r="U60" s="723"/>
      <c r="V60" s="724"/>
      <c r="W60" s="260">
        <f>SUM(W57:W59)</f>
        <v>0</v>
      </c>
      <c r="Y60" s="266"/>
      <c r="Z60" s="266"/>
      <c r="AA60" s="259"/>
      <c r="AD60" s="266"/>
    </row>
    <row r="61" spans="2:30" s="265" customFormat="1" ht="21">
      <c r="B61" s="695">
        <v>13</v>
      </c>
      <c r="C61" s="730" t="s">
        <v>437</v>
      </c>
      <c r="D61" s="733" t="s">
        <v>438</v>
      </c>
      <c r="E61" s="736" t="s">
        <v>439</v>
      </c>
      <c r="F61" s="255" t="s">
        <v>440</v>
      </c>
      <c r="G61" s="262"/>
      <c r="H61" s="262"/>
      <c r="I61" s="263"/>
      <c r="J61" s="263"/>
      <c r="K61" s="263"/>
      <c r="L61" s="263"/>
      <c r="M61" s="263"/>
      <c r="N61" s="263"/>
      <c r="O61" s="263"/>
      <c r="P61" s="263"/>
      <c r="Q61" s="263"/>
      <c r="R61" s="263"/>
      <c r="S61" s="263"/>
      <c r="T61" s="252"/>
      <c r="U61" s="252"/>
      <c r="V61" s="263"/>
      <c r="W61" s="264"/>
      <c r="Y61" s="257" t="s">
        <v>28</v>
      </c>
      <c r="Z61" s="257" t="s">
        <v>28</v>
      </c>
      <c r="AA61" s="248" t="s">
        <v>28</v>
      </c>
      <c r="AB61" s="258" t="s">
        <v>28</v>
      </c>
      <c r="AC61" s="258" t="s">
        <v>28</v>
      </c>
      <c r="AD61" s="257" t="s">
        <v>423</v>
      </c>
    </row>
    <row r="62" spans="2:30" s="265" customFormat="1" ht="21">
      <c r="B62" s="696"/>
      <c r="C62" s="731"/>
      <c r="D62" s="734"/>
      <c r="E62" s="737"/>
      <c r="F62" s="255" t="s">
        <v>441</v>
      </c>
      <c r="G62" s="262"/>
      <c r="H62" s="262"/>
      <c r="I62" s="262"/>
      <c r="J62" s="262"/>
      <c r="K62" s="262"/>
      <c r="L62" s="262"/>
      <c r="M62" s="262"/>
      <c r="N62" s="262"/>
      <c r="O62" s="262"/>
      <c r="P62" s="262"/>
      <c r="Q62" s="262"/>
      <c r="R62" s="262"/>
      <c r="S62" s="263"/>
      <c r="T62" s="252"/>
      <c r="U62" s="252"/>
      <c r="V62" s="263"/>
      <c r="W62" s="264"/>
      <c r="Y62" s="266"/>
      <c r="Z62" s="266"/>
      <c r="AA62" s="259"/>
      <c r="AD62" s="266"/>
    </row>
    <row r="63" spans="2:30" s="265" customFormat="1" ht="21">
      <c r="B63" s="696"/>
      <c r="C63" s="732"/>
      <c r="D63" s="735"/>
      <c r="E63" s="738"/>
      <c r="F63" s="255" t="s">
        <v>442</v>
      </c>
      <c r="G63" s="262"/>
      <c r="H63" s="262"/>
      <c r="I63" s="262"/>
      <c r="J63" s="262"/>
      <c r="K63" s="262"/>
      <c r="L63" s="262"/>
      <c r="M63" s="262"/>
      <c r="N63" s="262"/>
      <c r="O63" s="262"/>
      <c r="P63" s="262"/>
      <c r="Q63" s="262"/>
      <c r="R63" s="262"/>
      <c r="S63" s="263"/>
      <c r="T63" s="252"/>
      <c r="U63" s="252"/>
      <c r="V63" s="263"/>
      <c r="W63" s="264"/>
      <c r="Y63" s="266"/>
      <c r="Z63" s="266"/>
      <c r="AA63" s="259"/>
      <c r="AD63" s="266"/>
    </row>
    <row r="64" spans="2:30" s="265" customFormat="1" ht="10.5">
      <c r="B64" s="697"/>
      <c r="C64" s="270"/>
      <c r="D64" s="271"/>
      <c r="E64" s="263"/>
      <c r="F64" s="722" t="s">
        <v>16</v>
      </c>
      <c r="G64" s="723"/>
      <c r="H64" s="723"/>
      <c r="I64" s="723"/>
      <c r="J64" s="723"/>
      <c r="K64" s="723"/>
      <c r="L64" s="723"/>
      <c r="M64" s="723"/>
      <c r="N64" s="723"/>
      <c r="O64" s="723"/>
      <c r="P64" s="723"/>
      <c r="Q64" s="723"/>
      <c r="R64" s="723"/>
      <c r="S64" s="723"/>
      <c r="T64" s="723"/>
      <c r="U64" s="723"/>
      <c r="V64" s="724"/>
      <c r="W64" s="260">
        <f>SUM(W61:W63)</f>
        <v>0</v>
      </c>
      <c r="Y64" s="266"/>
      <c r="Z64" s="266"/>
      <c r="AA64" s="259"/>
      <c r="AD64" s="266"/>
    </row>
    <row r="65" spans="2:30" s="265" customFormat="1" ht="31.5">
      <c r="B65" s="695">
        <v>14</v>
      </c>
      <c r="C65" s="730" t="s">
        <v>152</v>
      </c>
      <c r="D65" s="733" t="s">
        <v>443</v>
      </c>
      <c r="E65" s="736" t="s">
        <v>444</v>
      </c>
      <c r="F65" s="255" t="s">
        <v>445</v>
      </c>
      <c r="G65" s="263"/>
      <c r="H65" s="263"/>
      <c r="I65" s="263"/>
      <c r="J65" s="262"/>
      <c r="K65" s="262"/>
      <c r="L65" s="262"/>
      <c r="M65" s="263"/>
      <c r="N65" s="263"/>
      <c r="O65" s="263"/>
      <c r="P65" s="263"/>
      <c r="Q65" s="263"/>
      <c r="R65" s="263"/>
      <c r="S65" s="263"/>
      <c r="T65" s="252"/>
      <c r="U65" s="252"/>
      <c r="V65" s="263"/>
      <c r="W65" s="264"/>
      <c r="Y65" s="248" t="s">
        <v>28</v>
      </c>
      <c r="Z65" s="248" t="s">
        <v>28</v>
      </c>
      <c r="AA65" s="248" t="s">
        <v>28</v>
      </c>
      <c r="AB65" s="272" t="s">
        <v>28</v>
      </c>
      <c r="AC65" s="272" t="s">
        <v>28</v>
      </c>
      <c r="AD65" s="257" t="s">
        <v>411</v>
      </c>
    </row>
    <row r="66" spans="2:30" s="265" customFormat="1" ht="31.5">
      <c r="B66" s="696"/>
      <c r="C66" s="731"/>
      <c r="D66" s="734"/>
      <c r="E66" s="737"/>
      <c r="F66" s="255" t="s">
        <v>446</v>
      </c>
      <c r="G66" s="263"/>
      <c r="H66" s="263"/>
      <c r="I66" s="263"/>
      <c r="J66" s="263"/>
      <c r="K66" s="263"/>
      <c r="L66" s="263"/>
      <c r="M66" s="262"/>
      <c r="N66" s="262"/>
      <c r="O66" s="262"/>
      <c r="P66" s="263"/>
      <c r="Q66" s="263"/>
      <c r="R66" s="263"/>
      <c r="S66" s="263"/>
      <c r="T66" s="252"/>
      <c r="U66" s="252"/>
      <c r="V66" s="263"/>
      <c r="W66" s="264"/>
      <c r="Y66" s="266"/>
      <c r="Z66" s="266"/>
      <c r="AA66" s="259"/>
      <c r="AD66" s="266"/>
    </row>
    <row r="67" spans="2:30" s="265" customFormat="1" ht="31.5">
      <c r="B67" s="696"/>
      <c r="C67" s="731"/>
      <c r="D67" s="734"/>
      <c r="E67" s="737"/>
      <c r="F67" s="255" t="s">
        <v>447</v>
      </c>
      <c r="G67" s="263"/>
      <c r="H67" s="263"/>
      <c r="I67" s="263"/>
      <c r="J67" s="263"/>
      <c r="K67" s="263"/>
      <c r="L67" s="263"/>
      <c r="M67" s="263"/>
      <c r="N67" s="263"/>
      <c r="O67" s="263"/>
      <c r="P67" s="262"/>
      <c r="Q67" s="262"/>
      <c r="R67" s="263"/>
      <c r="S67" s="263"/>
      <c r="T67" s="252"/>
      <c r="U67" s="252"/>
      <c r="V67" s="263"/>
      <c r="W67" s="264"/>
      <c r="Y67" s="266"/>
      <c r="Z67" s="266"/>
      <c r="AA67" s="259"/>
      <c r="AD67" s="266"/>
    </row>
    <row r="68" spans="2:30" s="265" customFormat="1" ht="10.5">
      <c r="B68" s="697"/>
      <c r="C68" s="732"/>
      <c r="D68" s="735"/>
      <c r="E68" s="738"/>
      <c r="F68" s="722" t="s">
        <v>16</v>
      </c>
      <c r="G68" s="723"/>
      <c r="H68" s="723"/>
      <c r="I68" s="723"/>
      <c r="J68" s="723"/>
      <c r="K68" s="723"/>
      <c r="L68" s="723"/>
      <c r="M68" s="723"/>
      <c r="N68" s="723"/>
      <c r="O68" s="723"/>
      <c r="P68" s="723"/>
      <c r="Q68" s="723"/>
      <c r="R68" s="723"/>
      <c r="S68" s="723"/>
      <c r="T68" s="723"/>
      <c r="U68" s="723"/>
      <c r="V68" s="724"/>
      <c r="W68" s="260">
        <f>SUM(W65:W67)</f>
        <v>0</v>
      </c>
      <c r="Y68" s="266"/>
      <c r="Z68" s="266"/>
      <c r="AA68" s="259"/>
      <c r="AD68" s="266"/>
    </row>
    <row r="69" spans="2:30" s="265" customFormat="1" ht="10.5">
      <c r="B69" s="695">
        <v>15</v>
      </c>
      <c r="C69" s="730" t="s">
        <v>448</v>
      </c>
      <c r="D69" s="746" t="s">
        <v>449</v>
      </c>
      <c r="E69" s="736" t="s">
        <v>450</v>
      </c>
      <c r="F69" s="255" t="s">
        <v>451</v>
      </c>
      <c r="G69" s="262"/>
      <c r="H69" s="262"/>
      <c r="I69" s="263"/>
      <c r="J69" s="263"/>
      <c r="K69" s="263"/>
      <c r="L69" s="263"/>
      <c r="M69" s="263"/>
      <c r="N69" s="263"/>
      <c r="O69" s="263"/>
      <c r="P69" s="263"/>
      <c r="Q69" s="263"/>
      <c r="R69" s="263"/>
      <c r="S69" s="263"/>
      <c r="T69" s="252"/>
      <c r="U69" s="252"/>
      <c r="V69" s="263"/>
      <c r="W69" s="264"/>
      <c r="Y69" s="247" t="s">
        <v>402</v>
      </c>
      <c r="Z69" s="248" t="s">
        <v>28</v>
      </c>
      <c r="AA69" s="248" t="s">
        <v>28</v>
      </c>
      <c r="AB69" s="272" t="s">
        <v>28</v>
      </c>
      <c r="AC69" s="272" t="s">
        <v>28</v>
      </c>
      <c r="AD69" s="257" t="s">
        <v>411</v>
      </c>
    </row>
    <row r="70" spans="2:30" s="265" customFormat="1" ht="10.5">
      <c r="B70" s="696"/>
      <c r="C70" s="731"/>
      <c r="D70" s="747"/>
      <c r="E70" s="737"/>
      <c r="F70" s="255" t="s">
        <v>452</v>
      </c>
      <c r="G70" s="262"/>
      <c r="H70" s="262"/>
      <c r="I70" s="262"/>
      <c r="J70" s="262"/>
      <c r="K70" s="262"/>
      <c r="L70" s="262"/>
      <c r="M70" s="262"/>
      <c r="N70" s="262"/>
      <c r="O70" s="262"/>
      <c r="P70" s="262"/>
      <c r="Q70" s="262"/>
      <c r="R70" s="262"/>
      <c r="S70" s="263"/>
      <c r="T70" s="252"/>
      <c r="U70" s="252"/>
      <c r="V70" s="263"/>
      <c r="W70" s="264"/>
      <c r="Y70" s="266"/>
      <c r="Z70" s="266"/>
      <c r="AA70" s="259"/>
      <c r="AD70" s="266"/>
    </row>
    <row r="71" spans="2:30" s="265" customFormat="1" ht="10.5">
      <c r="B71" s="696"/>
      <c r="C71" s="731"/>
      <c r="D71" s="747"/>
      <c r="E71" s="737"/>
      <c r="F71" s="255" t="s">
        <v>453</v>
      </c>
      <c r="G71" s="263"/>
      <c r="H71" s="263"/>
      <c r="I71" s="263"/>
      <c r="J71" s="263"/>
      <c r="K71" s="263"/>
      <c r="L71" s="263"/>
      <c r="M71" s="263"/>
      <c r="N71" s="263"/>
      <c r="O71" s="263"/>
      <c r="P71" s="263"/>
      <c r="Q71" s="263"/>
      <c r="R71" s="262"/>
      <c r="S71" s="263"/>
      <c r="T71" s="252"/>
      <c r="U71" s="252"/>
      <c r="V71" s="263"/>
      <c r="W71" s="264"/>
      <c r="Y71" s="266"/>
      <c r="Z71" s="266"/>
      <c r="AA71" s="259"/>
      <c r="AD71" s="266"/>
    </row>
    <row r="72" spans="2:30" s="265" customFormat="1" ht="10.5">
      <c r="B72" s="697"/>
      <c r="C72" s="732"/>
      <c r="D72" s="748"/>
      <c r="E72" s="738"/>
      <c r="F72" s="722" t="s">
        <v>16</v>
      </c>
      <c r="G72" s="723"/>
      <c r="H72" s="723"/>
      <c r="I72" s="723"/>
      <c r="J72" s="723"/>
      <c r="K72" s="723"/>
      <c r="L72" s="723"/>
      <c r="M72" s="723"/>
      <c r="N72" s="723"/>
      <c r="O72" s="723"/>
      <c r="P72" s="723"/>
      <c r="Q72" s="723"/>
      <c r="R72" s="723"/>
      <c r="S72" s="723"/>
      <c r="T72" s="723"/>
      <c r="U72" s="723"/>
      <c r="V72" s="724"/>
      <c r="W72" s="260">
        <f>SUM(W69:W71)</f>
        <v>0</v>
      </c>
      <c r="Y72" s="266"/>
      <c r="Z72" s="266"/>
      <c r="AA72" s="259"/>
      <c r="AD72" s="266"/>
    </row>
    <row r="73" spans="2:30" s="265" customFormat="1">
      <c r="B73" s="273"/>
      <c r="C73" s="274" t="s">
        <v>168</v>
      </c>
      <c r="D73" s="744" t="s">
        <v>169</v>
      </c>
      <c r="E73" s="745"/>
      <c r="F73" s="745"/>
      <c r="G73" s="745"/>
      <c r="H73" s="745"/>
      <c r="I73" s="745"/>
      <c r="J73" s="745"/>
      <c r="K73" s="745"/>
      <c r="L73" s="745"/>
      <c r="M73" s="745"/>
      <c r="N73" s="745"/>
      <c r="O73" s="745"/>
      <c r="P73" s="745"/>
      <c r="Q73" s="745"/>
      <c r="R73" s="745"/>
      <c r="S73" s="745"/>
      <c r="T73" s="745"/>
      <c r="U73" s="745"/>
      <c r="V73" s="745"/>
      <c r="W73" s="745"/>
      <c r="Y73" s="266"/>
      <c r="Z73" s="266"/>
      <c r="AA73" s="259"/>
      <c r="AD73" s="266"/>
    </row>
    <row r="74" spans="2:30" s="265" customFormat="1" ht="10.5">
      <c r="B74" s="695">
        <v>16</v>
      </c>
      <c r="C74" s="730" t="s">
        <v>454</v>
      </c>
      <c r="D74" s="733" t="s">
        <v>455</v>
      </c>
      <c r="E74" s="736" t="s">
        <v>456</v>
      </c>
      <c r="F74" s="255" t="s">
        <v>457</v>
      </c>
      <c r="G74" s="262"/>
      <c r="H74" s="262"/>
      <c r="I74" s="262"/>
      <c r="J74" s="262"/>
      <c r="K74" s="262"/>
      <c r="L74" s="262"/>
      <c r="M74" s="262"/>
      <c r="N74" s="262"/>
      <c r="O74" s="262"/>
      <c r="P74" s="262"/>
      <c r="Q74" s="262"/>
      <c r="R74" s="262"/>
      <c r="S74" s="263"/>
      <c r="T74" s="252"/>
      <c r="U74" s="252"/>
      <c r="V74" s="263"/>
      <c r="W74" s="264"/>
      <c r="Y74" s="275">
        <v>0.75</v>
      </c>
      <c r="Z74" s="248" t="s">
        <v>458</v>
      </c>
      <c r="AA74" s="248" t="s">
        <v>458</v>
      </c>
      <c r="AB74" s="276">
        <v>1</v>
      </c>
      <c r="AC74" s="276">
        <v>1</v>
      </c>
      <c r="AD74" s="250" t="s">
        <v>423</v>
      </c>
    </row>
    <row r="75" spans="2:30" s="265" customFormat="1" ht="14.5" customHeight="1">
      <c r="B75" s="696"/>
      <c r="C75" s="731"/>
      <c r="D75" s="734"/>
      <c r="E75" s="737"/>
      <c r="F75" s="255" t="s">
        <v>459</v>
      </c>
      <c r="G75" s="262"/>
      <c r="H75" s="262"/>
      <c r="I75" s="262"/>
      <c r="J75" s="262"/>
      <c r="K75" s="262"/>
      <c r="L75" s="262"/>
      <c r="M75" s="262"/>
      <c r="N75" s="262"/>
      <c r="O75" s="262"/>
      <c r="P75" s="262"/>
      <c r="Q75" s="262"/>
      <c r="R75" s="262"/>
      <c r="S75" s="263"/>
      <c r="T75" s="252"/>
      <c r="U75" s="252"/>
      <c r="V75" s="263"/>
      <c r="W75" s="264"/>
      <c r="Y75" s="743" t="s">
        <v>460</v>
      </c>
      <c r="Z75" s="743"/>
      <c r="AA75" s="743"/>
      <c r="AD75" s="266"/>
    </row>
    <row r="76" spans="2:30" s="265" customFormat="1" ht="10.5">
      <c r="B76" s="696"/>
      <c r="C76" s="731"/>
      <c r="D76" s="734"/>
      <c r="E76" s="737"/>
      <c r="F76" s="255" t="s">
        <v>461</v>
      </c>
      <c r="G76" s="262"/>
      <c r="H76" s="262"/>
      <c r="I76" s="262"/>
      <c r="J76" s="262"/>
      <c r="K76" s="262"/>
      <c r="L76" s="262"/>
      <c r="M76" s="262"/>
      <c r="N76" s="262"/>
      <c r="O76" s="262"/>
      <c r="P76" s="262"/>
      <c r="Q76" s="262"/>
      <c r="R76" s="262"/>
      <c r="S76" s="263"/>
      <c r="T76" s="252"/>
      <c r="U76" s="252"/>
      <c r="V76" s="263"/>
      <c r="W76" s="264"/>
      <c r="Y76" s="266"/>
      <c r="Z76" s="266"/>
      <c r="AA76" s="259"/>
      <c r="AD76" s="266"/>
    </row>
    <row r="77" spans="2:30" s="265" customFormat="1" ht="10.5">
      <c r="B77" s="697"/>
      <c r="C77" s="732"/>
      <c r="D77" s="735"/>
      <c r="E77" s="738"/>
      <c r="F77" s="722" t="s">
        <v>16</v>
      </c>
      <c r="G77" s="723"/>
      <c r="H77" s="723"/>
      <c r="I77" s="723"/>
      <c r="J77" s="723"/>
      <c r="K77" s="723"/>
      <c r="L77" s="723"/>
      <c r="M77" s="723"/>
      <c r="N77" s="723"/>
      <c r="O77" s="723"/>
      <c r="P77" s="723"/>
      <c r="Q77" s="723"/>
      <c r="R77" s="723"/>
      <c r="S77" s="723"/>
      <c r="T77" s="723"/>
      <c r="U77" s="723"/>
      <c r="V77" s="724"/>
      <c r="W77" s="260">
        <f>SUM(W74:W76)</f>
        <v>0</v>
      </c>
      <c r="Y77" s="266"/>
      <c r="Z77" s="266"/>
      <c r="AA77" s="259"/>
      <c r="AD77" s="266"/>
    </row>
    <row r="78" spans="2:30" s="265" customFormat="1" ht="10.5">
      <c r="B78" s="695">
        <v>17</v>
      </c>
      <c r="C78" s="730" t="s">
        <v>462</v>
      </c>
      <c r="D78" s="733" t="s">
        <v>463</v>
      </c>
      <c r="E78" s="736" t="s">
        <v>464</v>
      </c>
      <c r="F78" s="255" t="s">
        <v>465</v>
      </c>
      <c r="G78" s="263"/>
      <c r="H78" s="263"/>
      <c r="I78" s="262"/>
      <c r="J78" s="263"/>
      <c r="K78" s="263"/>
      <c r="L78" s="263"/>
      <c r="M78" s="263"/>
      <c r="N78" s="263"/>
      <c r="O78" s="262"/>
      <c r="P78" s="263"/>
      <c r="Q78" s="263"/>
      <c r="R78" s="263"/>
      <c r="S78" s="263"/>
      <c r="T78" s="252"/>
      <c r="U78" s="252"/>
      <c r="V78" s="263"/>
      <c r="W78" s="264"/>
      <c r="Y78" s="248" t="s">
        <v>466</v>
      </c>
      <c r="Z78" s="248" t="s">
        <v>466</v>
      </c>
      <c r="AA78" s="248" t="s">
        <v>466</v>
      </c>
      <c r="AB78" s="272" t="s">
        <v>466</v>
      </c>
      <c r="AC78" s="272" t="s">
        <v>466</v>
      </c>
      <c r="AD78" s="250" t="s">
        <v>423</v>
      </c>
    </row>
    <row r="79" spans="2:30" s="265" customFormat="1" ht="10.5">
      <c r="B79" s="696"/>
      <c r="C79" s="731"/>
      <c r="D79" s="734"/>
      <c r="E79" s="737"/>
      <c r="F79" s="255" t="s">
        <v>467</v>
      </c>
      <c r="G79" s="263"/>
      <c r="H79" s="263"/>
      <c r="I79" s="262"/>
      <c r="J79" s="263"/>
      <c r="K79" s="263"/>
      <c r="L79" s="263"/>
      <c r="M79" s="263"/>
      <c r="N79" s="263"/>
      <c r="O79" s="262"/>
      <c r="P79" s="263"/>
      <c r="Q79" s="263"/>
      <c r="R79" s="263"/>
      <c r="S79" s="263"/>
      <c r="T79" s="252"/>
      <c r="U79" s="252"/>
      <c r="V79" s="263"/>
      <c r="W79" s="264"/>
      <c r="Y79" s="743" t="s">
        <v>468</v>
      </c>
      <c r="Z79" s="743"/>
      <c r="AA79" s="743"/>
      <c r="AD79" s="266"/>
    </row>
    <row r="80" spans="2:30" s="265" customFormat="1" ht="10.5">
      <c r="B80" s="696"/>
      <c r="C80" s="731"/>
      <c r="D80" s="734"/>
      <c r="E80" s="737"/>
      <c r="F80" s="255"/>
      <c r="G80" s="263"/>
      <c r="H80" s="263"/>
      <c r="I80" s="263"/>
      <c r="J80" s="263"/>
      <c r="K80" s="263"/>
      <c r="L80" s="263"/>
      <c r="M80" s="263"/>
      <c r="N80" s="263"/>
      <c r="O80" s="263"/>
      <c r="P80" s="263"/>
      <c r="Q80" s="263"/>
      <c r="R80" s="263"/>
      <c r="S80" s="263"/>
      <c r="T80" s="252"/>
      <c r="U80" s="252"/>
      <c r="V80" s="263"/>
      <c r="W80" s="264"/>
      <c r="Y80" s="743"/>
      <c r="Z80" s="743"/>
      <c r="AA80" s="743"/>
      <c r="AD80" s="266"/>
    </row>
    <row r="81" spans="2:30" s="265" customFormat="1" ht="10.5">
      <c r="B81" s="697"/>
      <c r="C81" s="732"/>
      <c r="D81" s="735"/>
      <c r="E81" s="738"/>
      <c r="F81" s="722" t="s">
        <v>16</v>
      </c>
      <c r="G81" s="723"/>
      <c r="H81" s="723"/>
      <c r="I81" s="723"/>
      <c r="J81" s="723"/>
      <c r="K81" s="723"/>
      <c r="L81" s="723"/>
      <c r="M81" s="723"/>
      <c r="N81" s="723"/>
      <c r="O81" s="723"/>
      <c r="P81" s="723"/>
      <c r="Q81" s="723"/>
      <c r="R81" s="723"/>
      <c r="S81" s="723"/>
      <c r="T81" s="723"/>
      <c r="U81" s="723"/>
      <c r="V81" s="724"/>
      <c r="W81" s="260">
        <f>SUM(W78:W80)</f>
        <v>0</v>
      </c>
      <c r="Y81" s="266"/>
      <c r="Z81" s="266"/>
      <c r="AA81" s="259"/>
      <c r="AD81" s="266"/>
    </row>
    <row r="82" spans="2:30" s="265" customFormat="1" ht="21">
      <c r="B82" s="695">
        <v>18</v>
      </c>
      <c r="C82" s="730" t="s">
        <v>469</v>
      </c>
      <c r="D82" s="733" t="s">
        <v>470</v>
      </c>
      <c r="E82" s="736" t="s">
        <v>471</v>
      </c>
      <c r="F82" s="255" t="s">
        <v>472</v>
      </c>
      <c r="G82" s="262"/>
      <c r="H82" s="262"/>
      <c r="I82" s="262"/>
      <c r="J82" s="262"/>
      <c r="K82" s="262"/>
      <c r="L82" s="262"/>
      <c r="M82" s="262"/>
      <c r="N82" s="262"/>
      <c r="O82" s="262"/>
      <c r="P82" s="262"/>
      <c r="Q82" s="262"/>
      <c r="R82" s="262"/>
      <c r="S82" s="263"/>
      <c r="T82" s="252"/>
      <c r="U82" s="252"/>
      <c r="V82" s="263"/>
      <c r="W82" s="264"/>
      <c r="Y82" s="248">
        <v>0</v>
      </c>
      <c r="Z82" s="248">
        <v>0</v>
      </c>
      <c r="AA82" s="248" t="s">
        <v>473</v>
      </c>
      <c r="AB82" s="272" t="s">
        <v>474</v>
      </c>
      <c r="AC82" s="272" t="s">
        <v>475</v>
      </c>
      <c r="AD82" s="250" t="s">
        <v>423</v>
      </c>
    </row>
    <row r="83" spans="2:30" s="265" customFormat="1" ht="10.5">
      <c r="B83" s="696"/>
      <c r="C83" s="731"/>
      <c r="D83" s="734"/>
      <c r="E83" s="737"/>
      <c r="F83" s="255" t="s">
        <v>476</v>
      </c>
      <c r="G83" s="262"/>
      <c r="H83" s="262"/>
      <c r="I83" s="262"/>
      <c r="J83" s="262"/>
      <c r="K83" s="262"/>
      <c r="L83" s="262"/>
      <c r="M83" s="262"/>
      <c r="N83" s="262"/>
      <c r="O83" s="262"/>
      <c r="P83" s="262"/>
      <c r="Q83" s="262"/>
      <c r="R83" s="262"/>
      <c r="S83" s="263"/>
      <c r="T83" s="252"/>
      <c r="U83" s="252"/>
      <c r="V83" s="263"/>
      <c r="W83" s="264"/>
      <c r="Y83" s="743" t="s">
        <v>477</v>
      </c>
      <c r="Z83" s="743"/>
      <c r="AA83" s="743"/>
      <c r="AD83" s="266"/>
    </row>
    <row r="84" spans="2:30" s="265" customFormat="1" ht="10.5">
      <c r="B84" s="696"/>
      <c r="C84" s="731"/>
      <c r="D84" s="734"/>
      <c r="E84" s="737"/>
      <c r="F84" s="255" t="s">
        <v>478</v>
      </c>
      <c r="G84" s="262"/>
      <c r="H84" s="262"/>
      <c r="I84" s="262"/>
      <c r="J84" s="262"/>
      <c r="K84" s="262"/>
      <c r="L84" s="262"/>
      <c r="M84" s="262"/>
      <c r="N84" s="262"/>
      <c r="O84" s="262"/>
      <c r="P84" s="262"/>
      <c r="Q84" s="262"/>
      <c r="R84" s="262"/>
      <c r="S84" s="263"/>
      <c r="T84" s="252"/>
      <c r="U84" s="252"/>
      <c r="V84" s="263"/>
      <c r="W84" s="264"/>
      <c r="Y84" s="743" t="s">
        <v>479</v>
      </c>
      <c r="Z84" s="743"/>
      <c r="AA84" s="743"/>
      <c r="AD84" s="266"/>
    </row>
    <row r="85" spans="2:30" s="265" customFormat="1" ht="10.5">
      <c r="B85" s="697"/>
      <c r="C85" s="732"/>
      <c r="D85" s="735"/>
      <c r="E85" s="738"/>
      <c r="F85" s="722" t="s">
        <v>16</v>
      </c>
      <c r="G85" s="723"/>
      <c r="H85" s="723"/>
      <c r="I85" s="723"/>
      <c r="J85" s="723"/>
      <c r="K85" s="723"/>
      <c r="L85" s="723"/>
      <c r="M85" s="723"/>
      <c r="N85" s="723"/>
      <c r="O85" s="723"/>
      <c r="P85" s="723"/>
      <c r="Q85" s="723"/>
      <c r="R85" s="723"/>
      <c r="S85" s="723"/>
      <c r="T85" s="723"/>
      <c r="U85" s="723"/>
      <c r="V85" s="724"/>
      <c r="W85" s="260">
        <f>SUM(W82:W84)</f>
        <v>0</v>
      </c>
      <c r="Y85" s="266"/>
      <c r="Z85" s="266"/>
      <c r="AA85" s="259"/>
      <c r="AD85" s="266"/>
    </row>
    <row r="86" spans="2:30" s="265" customFormat="1" ht="10.5">
      <c r="B86" s="695">
        <v>19</v>
      </c>
      <c r="C86" s="730" t="s">
        <v>480</v>
      </c>
      <c r="D86" s="733" t="s">
        <v>481</v>
      </c>
      <c r="E86" s="736" t="s">
        <v>482</v>
      </c>
      <c r="F86" s="255" t="s">
        <v>483</v>
      </c>
      <c r="G86" s="263"/>
      <c r="H86" s="263"/>
      <c r="I86" s="263"/>
      <c r="J86" s="263"/>
      <c r="K86" s="263"/>
      <c r="L86" s="263"/>
      <c r="M86" s="263"/>
      <c r="N86" s="263"/>
      <c r="O86" s="263"/>
      <c r="P86" s="263"/>
      <c r="Q86" s="263"/>
      <c r="R86" s="263"/>
      <c r="S86" s="263"/>
      <c r="T86" s="252"/>
      <c r="U86" s="252"/>
      <c r="V86" s="263"/>
      <c r="W86" s="264"/>
      <c r="Y86" s="248">
        <v>0</v>
      </c>
      <c r="Z86" s="248">
        <v>0</v>
      </c>
      <c r="AA86" s="248">
        <v>1</v>
      </c>
      <c r="AB86" s="272">
        <v>1</v>
      </c>
      <c r="AC86" s="272">
        <v>1</v>
      </c>
      <c r="AD86" s="250" t="s">
        <v>423</v>
      </c>
    </row>
    <row r="87" spans="2:30" s="265" customFormat="1" ht="10.5">
      <c r="B87" s="696"/>
      <c r="C87" s="731"/>
      <c r="D87" s="734"/>
      <c r="E87" s="737"/>
      <c r="F87" s="255" t="s">
        <v>484</v>
      </c>
      <c r="G87" s="263"/>
      <c r="H87" s="263"/>
      <c r="I87" s="263"/>
      <c r="J87" s="263"/>
      <c r="K87" s="263"/>
      <c r="L87" s="263"/>
      <c r="M87" s="263"/>
      <c r="N87" s="263"/>
      <c r="O87" s="263"/>
      <c r="P87" s="263"/>
      <c r="Q87" s="263"/>
      <c r="R87" s="263"/>
      <c r="S87" s="263"/>
      <c r="T87" s="252"/>
      <c r="U87" s="252"/>
      <c r="V87" s="263"/>
      <c r="W87" s="264"/>
      <c r="Y87" s="743" t="s">
        <v>485</v>
      </c>
      <c r="Z87" s="743"/>
      <c r="AA87" s="743"/>
      <c r="AD87" s="266"/>
    </row>
    <row r="88" spans="2:30" s="265" customFormat="1" ht="10.5">
      <c r="B88" s="696"/>
      <c r="C88" s="731"/>
      <c r="D88" s="734"/>
      <c r="E88" s="737"/>
      <c r="F88" s="255"/>
      <c r="G88" s="263"/>
      <c r="H88" s="263"/>
      <c r="I88" s="263"/>
      <c r="J88" s="263"/>
      <c r="K88" s="263"/>
      <c r="L88" s="263"/>
      <c r="M88" s="263"/>
      <c r="N88" s="263"/>
      <c r="O88" s="263"/>
      <c r="P88" s="263"/>
      <c r="Q88" s="263"/>
      <c r="R88" s="263"/>
      <c r="S88" s="263"/>
      <c r="T88" s="252"/>
      <c r="U88" s="252"/>
      <c r="V88" s="263"/>
      <c r="W88" s="264"/>
      <c r="Y88" s="266"/>
      <c r="Z88" s="266"/>
      <c r="AA88" s="259"/>
      <c r="AD88" s="266"/>
    </row>
    <row r="89" spans="2:30" s="265" customFormat="1" ht="10.5">
      <c r="B89" s="697"/>
      <c r="C89" s="732"/>
      <c r="D89" s="735"/>
      <c r="E89" s="738"/>
      <c r="F89" s="722" t="s">
        <v>16</v>
      </c>
      <c r="G89" s="723"/>
      <c r="H89" s="723"/>
      <c r="I89" s="723"/>
      <c r="J89" s="723"/>
      <c r="K89" s="723"/>
      <c r="L89" s="723"/>
      <c r="M89" s="723"/>
      <c r="N89" s="723"/>
      <c r="O89" s="723"/>
      <c r="P89" s="723"/>
      <c r="Q89" s="723"/>
      <c r="R89" s="723"/>
      <c r="S89" s="723"/>
      <c r="T89" s="723"/>
      <c r="U89" s="723"/>
      <c r="V89" s="724"/>
      <c r="W89" s="260">
        <f>SUM(W86:W88)</f>
        <v>0</v>
      </c>
      <c r="Y89" s="266"/>
      <c r="Z89" s="266"/>
      <c r="AA89" s="259"/>
      <c r="AD89" s="266"/>
    </row>
    <row r="90" spans="2:30" s="265" customFormat="1" ht="10.5">
      <c r="B90" s="695">
        <v>20</v>
      </c>
      <c r="C90" s="730" t="s">
        <v>486</v>
      </c>
      <c r="D90" s="733" t="s">
        <v>487</v>
      </c>
      <c r="E90" s="736" t="s">
        <v>488</v>
      </c>
      <c r="F90" s="255" t="s">
        <v>483</v>
      </c>
      <c r="G90" s="263"/>
      <c r="H90" s="263"/>
      <c r="I90" s="263"/>
      <c r="J90" s="263"/>
      <c r="K90" s="263"/>
      <c r="L90" s="263"/>
      <c r="M90" s="263"/>
      <c r="N90" s="263"/>
      <c r="O90" s="263"/>
      <c r="P90" s="263"/>
      <c r="Q90" s="263"/>
      <c r="R90" s="263"/>
      <c r="S90" s="263"/>
      <c r="T90" s="252"/>
      <c r="U90" s="252"/>
      <c r="V90" s="263"/>
      <c r="W90" s="264"/>
      <c r="Y90" s="248">
        <v>0</v>
      </c>
      <c r="Z90" s="248">
        <v>0</v>
      </c>
      <c r="AA90" s="248">
        <v>0</v>
      </c>
      <c r="AB90" s="272">
        <v>0</v>
      </c>
      <c r="AC90" s="272">
        <v>1</v>
      </c>
      <c r="AD90" s="250" t="s">
        <v>423</v>
      </c>
    </row>
    <row r="91" spans="2:30" s="265" customFormat="1" ht="10.5">
      <c r="B91" s="696"/>
      <c r="C91" s="731"/>
      <c r="D91" s="734"/>
      <c r="E91" s="737"/>
      <c r="F91" s="255" t="s">
        <v>484</v>
      </c>
      <c r="G91" s="263"/>
      <c r="H91" s="263"/>
      <c r="I91" s="263"/>
      <c r="J91" s="263"/>
      <c r="K91" s="263"/>
      <c r="L91" s="263"/>
      <c r="M91" s="263"/>
      <c r="N91" s="263"/>
      <c r="O91" s="263"/>
      <c r="P91" s="263"/>
      <c r="Q91" s="263"/>
      <c r="R91" s="263"/>
      <c r="S91" s="263"/>
      <c r="T91" s="252"/>
      <c r="U91" s="252"/>
      <c r="V91" s="263"/>
      <c r="W91" s="264"/>
      <c r="Y91" s="743" t="s">
        <v>485</v>
      </c>
      <c r="Z91" s="743"/>
      <c r="AA91" s="743"/>
      <c r="AD91" s="266"/>
    </row>
    <row r="92" spans="2:30" s="265" customFormat="1" ht="10.5">
      <c r="B92" s="696"/>
      <c r="C92" s="731"/>
      <c r="D92" s="734"/>
      <c r="E92" s="737"/>
      <c r="F92" s="255"/>
      <c r="G92" s="263"/>
      <c r="H92" s="263"/>
      <c r="I92" s="263"/>
      <c r="J92" s="263"/>
      <c r="K92" s="263"/>
      <c r="L92" s="263"/>
      <c r="M92" s="263"/>
      <c r="N92" s="263"/>
      <c r="O92" s="263"/>
      <c r="P92" s="263"/>
      <c r="Q92" s="263"/>
      <c r="R92" s="263"/>
      <c r="S92" s="263"/>
      <c r="T92" s="252"/>
      <c r="U92" s="252"/>
      <c r="V92" s="263"/>
      <c r="W92" s="264"/>
      <c r="Y92" s="266"/>
      <c r="Z92" s="266"/>
      <c r="AA92" s="259"/>
      <c r="AD92" s="266"/>
    </row>
    <row r="93" spans="2:30" s="265" customFormat="1" ht="10.5">
      <c r="B93" s="697"/>
      <c r="C93" s="732"/>
      <c r="D93" s="735"/>
      <c r="E93" s="738"/>
      <c r="F93" s="722" t="s">
        <v>16</v>
      </c>
      <c r="G93" s="723"/>
      <c r="H93" s="723"/>
      <c r="I93" s="723"/>
      <c r="J93" s="723"/>
      <c r="K93" s="723"/>
      <c r="L93" s="723"/>
      <c r="M93" s="723"/>
      <c r="N93" s="723"/>
      <c r="O93" s="723"/>
      <c r="P93" s="723"/>
      <c r="Q93" s="723"/>
      <c r="R93" s="723"/>
      <c r="S93" s="723"/>
      <c r="T93" s="723"/>
      <c r="U93" s="723"/>
      <c r="V93" s="724"/>
      <c r="W93" s="260">
        <f>SUM(W90:W92)</f>
        <v>0</v>
      </c>
      <c r="Y93" s="266"/>
      <c r="Z93" s="266"/>
      <c r="AA93" s="259"/>
      <c r="AD93" s="266"/>
    </row>
    <row r="94" spans="2:30" s="265" customFormat="1" ht="10.5">
      <c r="B94" s="695">
        <v>21</v>
      </c>
      <c r="C94" s="730" t="s">
        <v>489</v>
      </c>
      <c r="D94" s="733" t="s">
        <v>490</v>
      </c>
      <c r="E94" s="736" t="s">
        <v>491</v>
      </c>
      <c r="F94" s="255" t="s">
        <v>492</v>
      </c>
      <c r="G94" s="262"/>
      <c r="H94" s="262"/>
      <c r="I94" s="262"/>
      <c r="J94" s="262"/>
      <c r="K94" s="263"/>
      <c r="L94" s="263"/>
      <c r="M94" s="263"/>
      <c r="N94" s="263"/>
      <c r="O94" s="263"/>
      <c r="P94" s="263"/>
      <c r="Q94" s="263"/>
      <c r="R94" s="263"/>
      <c r="S94" s="263"/>
      <c r="T94" s="252"/>
      <c r="U94" s="252"/>
      <c r="V94" s="263"/>
      <c r="W94" s="264"/>
      <c r="Y94" s="248">
        <v>2</v>
      </c>
      <c r="Z94" s="248">
        <v>2</v>
      </c>
      <c r="AA94" s="248">
        <v>2</v>
      </c>
      <c r="AB94" s="272">
        <v>2</v>
      </c>
      <c r="AC94" s="272">
        <v>2</v>
      </c>
      <c r="AD94" s="250" t="s">
        <v>423</v>
      </c>
    </row>
    <row r="95" spans="2:30" s="265" customFormat="1" ht="10.5">
      <c r="B95" s="696"/>
      <c r="C95" s="731"/>
      <c r="D95" s="734"/>
      <c r="E95" s="737"/>
      <c r="F95" s="255" t="s">
        <v>493</v>
      </c>
      <c r="G95" s="263"/>
      <c r="H95" s="263"/>
      <c r="I95" s="263"/>
      <c r="J95" s="263"/>
      <c r="K95" s="262"/>
      <c r="L95" s="262"/>
      <c r="M95" s="262"/>
      <c r="N95" s="262"/>
      <c r="O95" s="263"/>
      <c r="P95" s="263"/>
      <c r="Q95" s="263"/>
      <c r="R95" s="263"/>
      <c r="S95" s="263"/>
      <c r="T95" s="252"/>
      <c r="U95" s="252"/>
      <c r="V95" s="263"/>
      <c r="W95" s="264"/>
      <c r="Y95" s="266"/>
      <c r="Z95" s="266"/>
      <c r="AA95" s="259"/>
      <c r="AD95" s="266"/>
    </row>
    <row r="96" spans="2:30" s="265" customFormat="1" ht="10.5">
      <c r="B96" s="696"/>
      <c r="C96" s="731"/>
      <c r="D96" s="734"/>
      <c r="E96" s="737"/>
      <c r="F96" s="255"/>
      <c r="G96" s="263"/>
      <c r="H96" s="263"/>
      <c r="I96" s="263"/>
      <c r="J96" s="263"/>
      <c r="K96" s="263"/>
      <c r="L96" s="263"/>
      <c r="M96" s="263"/>
      <c r="N96" s="263"/>
      <c r="O96" s="263"/>
      <c r="P96" s="263"/>
      <c r="Q96" s="263"/>
      <c r="R96" s="263"/>
      <c r="S96" s="263"/>
      <c r="T96" s="252"/>
      <c r="U96" s="252"/>
      <c r="V96" s="263"/>
      <c r="W96" s="264"/>
      <c r="Y96" s="266"/>
      <c r="Z96" s="266"/>
      <c r="AA96" s="259"/>
      <c r="AD96" s="266"/>
    </row>
    <row r="97" spans="2:30" s="265" customFormat="1" ht="10.5">
      <c r="B97" s="697"/>
      <c r="C97" s="732"/>
      <c r="D97" s="735"/>
      <c r="E97" s="738"/>
      <c r="F97" s="722" t="s">
        <v>16</v>
      </c>
      <c r="G97" s="723"/>
      <c r="H97" s="723"/>
      <c r="I97" s="723"/>
      <c r="J97" s="723"/>
      <c r="K97" s="723"/>
      <c r="L97" s="723"/>
      <c r="M97" s="723"/>
      <c r="N97" s="723"/>
      <c r="O97" s="723"/>
      <c r="P97" s="723"/>
      <c r="Q97" s="723"/>
      <c r="R97" s="723"/>
      <c r="S97" s="723"/>
      <c r="T97" s="723"/>
      <c r="U97" s="723"/>
      <c r="V97" s="724"/>
      <c r="W97" s="260">
        <f>SUM(W94:W96)</f>
        <v>0</v>
      </c>
      <c r="Y97" s="266"/>
      <c r="Z97" s="266"/>
      <c r="AA97" s="259"/>
      <c r="AD97" s="266"/>
    </row>
    <row r="98" spans="2:30" s="265" customFormat="1" ht="10.5">
      <c r="B98" s="695">
        <v>22</v>
      </c>
      <c r="C98" s="730" t="s">
        <v>494</v>
      </c>
      <c r="D98" s="733" t="s">
        <v>495</v>
      </c>
      <c r="E98" s="736" t="s">
        <v>496</v>
      </c>
      <c r="F98" s="255" t="s">
        <v>497</v>
      </c>
      <c r="G98" s="262"/>
      <c r="H98" s="262"/>
      <c r="I98" s="262"/>
      <c r="J98" s="262"/>
      <c r="K98" s="263"/>
      <c r="L98" s="263"/>
      <c r="M98" s="263"/>
      <c r="N98" s="263"/>
      <c r="O98" s="263"/>
      <c r="P98" s="263"/>
      <c r="Q98" s="263"/>
      <c r="R98" s="263"/>
      <c r="S98" s="263"/>
      <c r="T98" s="252"/>
      <c r="U98" s="252"/>
      <c r="V98" s="263"/>
      <c r="W98" s="264"/>
      <c r="Y98" s="248">
        <v>8</v>
      </c>
      <c r="Z98" s="248">
        <v>8</v>
      </c>
      <c r="AA98" s="248">
        <v>8</v>
      </c>
      <c r="AB98" s="272">
        <v>8</v>
      </c>
      <c r="AC98" s="272">
        <v>8</v>
      </c>
      <c r="AD98" s="250" t="s">
        <v>423</v>
      </c>
    </row>
    <row r="99" spans="2:30" s="265" customFormat="1" ht="10.5">
      <c r="B99" s="696"/>
      <c r="C99" s="731"/>
      <c r="D99" s="734"/>
      <c r="E99" s="737"/>
      <c r="F99" s="255" t="s">
        <v>498</v>
      </c>
      <c r="G99" s="263"/>
      <c r="H99" s="263"/>
      <c r="I99" s="263"/>
      <c r="J99" s="263"/>
      <c r="K99" s="262"/>
      <c r="L99" s="262"/>
      <c r="M99" s="262"/>
      <c r="N99" s="262"/>
      <c r="O99" s="263"/>
      <c r="P99" s="263"/>
      <c r="Q99" s="263"/>
      <c r="R99" s="263"/>
      <c r="S99" s="263"/>
      <c r="T99" s="252"/>
      <c r="U99" s="252"/>
      <c r="V99" s="263"/>
      <c r="W99" s="264"/>
      <c r="Y99" s="743" t="s">
        <v>499</v>
      </c>
      <c r="Z99" s="743"/>
      <c r="AA99" s="743"/>
      <c r="AD99" s="266"/>
    </row>
    <row r="100" spans="2:30" s="265" customFormat="1" ht="10.5">
      <c r="B100" s="696"/>
      <c r="C100" s="731"/>
      <c r="D100" s="734"/>
      <c r="E100" s="737"/>
      <c r="F100" s="255"/>
      <c r="G100" s="263"/>
      <c r="H100" s="263"/>
      <c r="I100" s="263"/>
      <c r="J100" s="263"/>
      <c r="K100" s="263"/>
      <c r="L100" s="263"/>
      <c r="M100" s="263"/>
      <c r="N100" s="263"/>
      <c r="O100" s="263"/>
      <c r="P100" s="263"/>
      <c r="Q100" s="263"/>
      <c r="R100" s="263"/>
      <c r="S100" s="263"/>
      <c r="T100" s="252"/>
      <c r="U100" s="252"/>
      <c r="V100" s="263"/>
      <c r="W100" s="264"/>
      <c r="Y100" s="266"/>
      <c r="Z100" s="266"/>
      <c r="AA100" s="259"/>
      <c r="AD100" s="266"/>
    </row>
    <row r="101" spans="2:30" s="265" customFormat="1" ht="10.5">
      <c r="B101" s="697"/>
      <c r="C101" s="732"/>
      <c r="D101" s="735"/>
      <c r="E101" s="738"/>
      <c r="F101" s="722" t="s">
        <v>16</v>
      </c>
      <c r="G101" s="723"/>
      <c r="H101" s="723"/>
      <c r="I101" s="723"/>
      <c r="J101" s="723"/>
      <c r="K101" s="723"/>
      <c r="L101" s="723"/>
      <c r="M101" s="723"/>
      <c r="N101" s="723"/>
      <c r="O101" s="723"/>
      <c r="P101" s="723"/>
      <c r="Q101" s="723"/>
      <c r="R101" s="723"/>
      <c r="S101" s="723"/>
      <c r="T101" s="723"/>
      <c r="U101" s="723"/>
      <c r="V101" s="724"/>
      <c r="W101" s="260">
        <f>SUM(W98:W100)</f>
        <v>0</v>
      </c>
      <c r="Y101" s="266"/>
      <c r="Z101" s="266"/>
      <c r="AA101" s="259"/>
      <c r="AD101" s="266"/>
    </row>
    <row r="102" spans="2:30" s="265" customFormat="1" ht="21">
      <c r="B102" s="695">
        <v>23</v>
      </c>
      <c r="C102" s="730" t="s">
        <v>500</v>
      </c>
      <c r="D102" s="733" t="s">
        <v>501</v>
      </c>
      <c r="E102" s="736" t="s">
        <v>502</v>
      </c>
      <c r="F102" s="255" t="s">
        <v>503</v>
      </c>
      <c r="G102" s="262"/>
      <c r="H102" s="262"/>
      <c r="I102" s="262"/>
      <c r="J102" s="262"/>
      <c r="K102" s="263"/>
      <c r="L102" s="263"/>
      <c r="M102" s="263"/>
      <c r="N102" s="263"/>
      <c r="O102" s="263"/>
      <c r="P102" s="263"/>
      <c r="Q102" s="263"/>
      <c r="R102" s="263"/>
      <c r="S102" s="263"/>
      <c r="T102" s="252"/>
      <c r="U102" s="252"/>
      <c r="V102" s="263"/>
      <c r="W102" s="264"/>
      <c r="Y102" s="248">
        <v>1</v>
      </c>
      <c r="Z102" s="248">
        <v>1</v>
      </c>
      <c r="AA102" s="248">
        <v>1</v>
      </c>
      <c r="AB102" s="272">
        <v>1</v>
      </c>
      <c r="AC102" s="272">
        <v>1</v>
      </c>
      <c r="AD102" s="250" t="s">
        <v>423</v>
      </c>
    </row>
    <row r="103" spans="2:30" s="265" customFormat="1" ht="21">
      <c r="B103" s="696"/>
      <c r="C103" s="731"/>
      <c r="D103" s="734"/>
      <c r="E103" s="737"/>
      <c r="F103" s="255" t="s">
        <v>504</v>
      </c>
      <c r="G103" s="263"/>
      <c r="H103" s="263"/>
      <c r="I103" s="263"/>
      <c r="J103" s="263"/>
      <c r="K103" s="263"/>
      <c r="L103" s="263"/>
      <c r="M103" s="263"/>
      <c r="N103" s="263"/>
      <c r="O103" s="262"/>
      <c r="P103" s="262"/>
      <c r="Q103" s="262"/>
      <c r="R103" s="262"/>
      <c r="S103" s="263"/>
      <c r="T103" s="252"/>
      <c r="U103" s="252"/>
      <c r="V103" s="263"/>
      <c r="W103" s="264"/>
      <c r="Y103" s="743" t="s">
        <v>505</v>
      </c>
      <c r="Z103" s="743"/>
      <c r="AA103" s="743"/>
      <c r="AD103" s="266"/>
    </row>
    <row r="104" spans="2:30" s="265" customFormat="1" ht="10.5">
      <c r="B104" s="696"/>
      <c r="C104" s="731"/>
      <c r="D104" s="734"/>
      <c r="E104" s="737"/>
      <c r="F104" s="255"/>
      <c r="G104" s="263"/>
      <c r="H104" s="263"/>
      <c r="I104" s="263"/>
      <c r="J104" s="263"/>
      <c r="K104" s="263"/>
      <c r="L104" s="263"/>
      <c r="M104" s="263"/>
      <c r="N104" s="263"/>
      <c r="O104" s="263"/>
      <c r="P104" s="263"/>
      <c r="Q104" s="263"/>
      <c r="R104" s="263"/>
      <c r="S104" s="263"/>
      <c r="T104" s="252"/>
      <c r="U104" s="252"/>
      <c r="V104" s="263"/>
      <c r="W104" s="264"/>
      <c r="Y104" s="266"/>
      <c r="Z104" s="266"/>
      <c r="AA104" s="259"/>
      <c r="AD104" s="266"/>
    </row>
    <row r="105" spans="2:30" s="265" customFormat="1" ht="10.5">
      <c r="B105" s="697"/>
      <c r="C105" s="732"/>
      <c r="D105" s="735"/>
      <c r="E105" s="738"/>
      <c r="F105" s="722" t="s">
        <v>16</v>
      </c>
      <c r="G105" s="723"/>
      <c r="H105" s="723"/>
      <c r="I105" s="723"/>
      <c r="J105" s="723"/>
      <c r="K105" s="723"/>
      <c r="L105" s="723"/>
      <c r="M105" s="723"/>
      <c r="N105" s="723"/>
      <c r="O105" s="723"/>
      <c r="P105" s="723"/>
      <c r="Q105" s="723"/>
      <c r="R105" s="723"/>
      <c r="S105" s="723"/>
      <c r="T105" s="723"/>
      <c r="U105" s="723"/>
      <c r="V105" s="724"/>
      <c r="W105" s="260">
        <f>SUM(W102:W104)</f>
        <v>0</v>
      </c>
      <c r="Y105" s="266"/>
      <c r="Z105" s="266"/>
      <c r="AA105" s="259"/>
      <c r="AD105" s="266"/>
    </row>
    <row r="106" spans="2:30" s="265" customFormat="1" ht="31.5">
      <c r="B106" s="695">
        <v>24</v>
      </c>
      <c r="C106" s="730" t="s">
        <v>506</v>
      </c>
      <c r="D106" s="733" t="s">
        <v>507</v>
      </c>
      <c r="E106" s="736" t="s">
        <v>508</v>
      </c>
      <c r="F106" s="255" t="s">
        <v>509</v>
      </c>
      <c r="G106" s="262"/>
      <c r="H106" s="262"/>
      <c r="I106" s="262"/>
      <c r="J106" s="262"/>
      <c r="K106" s="263"/>
      <c r="L106" s="263"/>
      <c r="M106" s="263"/>
      <c r="N106" s="263"/>
      <c r="O106" s="263"/>
      <c r="P106" s="263"/>
      <c r="Q106" s="263"/>
      <c r="R106" s="263"/>
      <c r="S106" s="263"/>
      <c r="T106" s="252"/>
      <c r="U106" s="252"/>
      <c r="V106" s="263"/>
      <c r="W106" s="264"/>
      <c r="Y106" s="248">
        <v>0</v>
      </c>
      <c r="Z106" s="248">
        <v>1</v>
      </c>
      <c r="AA106" s="248">
        <v>1</v>
      </c>
      <c r="AB106" s="272">
        <v>1</v>
      </c>
      <c r="AC106" s="272">
        <v>1</v>
      </c>
      <c r="AD106" s="250" t="s">
        <v>423</v>
      </c>
    </row>
    <row r="107" spans="2:30" s="265" customFormat="1" ht="31.5">
      <c r="B107" s="696"/>
      <c r="C107" s="731"/>
      <c r="D107" s="734"/>
      <c r="E107" s="737"/>
      <c r="F107" s="255" t="s">
        <v>510</v>
      </c>
      <c r="G107" s="263"/>
      <c r="H107" s="263"/>
      <c r="I107" s="263"/>
      <c r="J107" s="263"/>
      <c r="K107" s="263"/>
      <c r="L107" s="262"/>
      <c r="M107" s="262"/>
      <c r="N107" s="262"/>
      <c r="O107" s="262"/>
      <c r="P107" s="263"/>
      <c r="Q107" s="263"/>
      <c r="R107" s="263"/>
      <c r="S107" s="263"/>
      <c r="T107" s="252"/>
      <c r="U107" s="252"/>
      <c r="V107" s="263"/>
      <c r="W107" s="264"/>
      <c r="Y107" s="266"/>
      <c r="Z107" s="266"/>
      <c r="AA107" s="259"/>
      <c r="AD107" s="266"/>
    </row>
    <row r="108" spans="2:30" s="265" customFormat="1" ht="10.5">
      <c r="B108" s="696"/>
      <c r="C108" s="731"/>
      <c r="D108" s="734"/>
      <c r="E108" s="737"/>
      <c r="F108" s="255"/>
      <c r="G108" s="263"/>
      <c r="H108" s="263"/>
      <c r="I108" s="263"/>
      <c r="J108" s="263"/>
      <c r="K108" s="263"/>
      <c r="L108" s="263"/>
      <c r="M108" s="263"/>
      <c r="N108" s="263"/>
      <c r="O108" s="263"/>
      <c r="P108" s="263"/>
      <c r="Q108" s="263"/>
      <c r="R108" s="263"/>
      <c r="S108" s="263"/>
      <c r="T108" s="252"/>
      <c r="U108" s="252"/>
      <c r="V108" s="263"/>
      <c r="W108" s="264"/>
      <c r="Y108" s="266"/>
      <c r="Z108" s="266"/>
      <c r="AA108" s="259"/>
      <c r="AD108" s="266"/>
    </row>
    <row r="109" spans="2:30" s="265" customFormat="1" ht="10.5">
      <c r="B109" s="697"/>
      <c r="C109" s="732"/>
      <c r="D109" s="735"/>
      <c r="E109" s="738"/>
      <c r="F109" s="722" t="s">
        <v>16</v>
      </c>
      <c r="G109" s="723"/>
      <c r="H109" s="723"/>
      <c r="I109" s="723"/>
      <c r="J109" s="723"/>
      <c r="K109" s="723"/>
      <c r="L109" s="723"/>
      <c r="M109" s="723"/>
      <c r="N109" s="723"/>
      <c r="O109" s="723"/>
      <c r="P109" s="723"/>
      <c r="Q109" s="723"/>
      <c r="R109" s="723"/>
      <c r="S109" s="723"/>
      <c r="T109" s="723"/>
      <c r="U109" s="723"/>
      <c r="V109" s="724"/>
      <c r="W109" s="260">
        <f>SUM(W106:W108)</f>
        <v>0</v>
      </c>
      <c r="Y109" s="266"/>
      <c r="Z109" s="266"/>
      <c r="AA109" s="259"/>
      <c r="AD109" s="266"/>
    </row>
    <row r="110" spans="2:30" s="265" customFormat="1" ht="21">
      <c r="B110" s="695">
        <v>25</v>
      </c>
      <c r="C110" s="730" t="s">
        <v>511</v>
      </c>
      <c r="D110" s="733" t="s">
        <v>512</v>
      </c>
      <c r="E110" s="736" t="s">
        <v>513</v>
      </c>
      <c r="F110" s="277" t="s">
        <v>514</v>
      </c>
      <c r="G110" s="278"/>
      <c r="H110" s="278"/>
      <c r="I110" s="279"/>
      <c r="J110" s="279"/>
      <c r="K110" s="279"/>
      <c r="L110" s="279"/>
      <c r="M110" s="279"/>
      <c r="N110" s="279"/>
      <c r="O110" s="279"/>
      <c r="P110" s="279"/>
      <c r="Q110" s="279"/>
      <c r="R110" s="279"/>
      <c r="S110" s="267"/>
      <c r="T110" s="245"/>
      <c r="U110" s="245"/>
      <c r="V110" s="267"/>
      <c r="W110" s="269"/>
      <c r="Y110" s="248" t="s">
        <v>515</v>
      </c>
      <c r="Z110" s="248" t="s">
        <v>21</v>
      </c>
      <c r="AA110" s="248" t="s">
        <v>21</v>
      </c>
      <c r="AB110" s="272" t="s">
        <v>21</v>
      </c>
      <c r="AC110" s="272" t="s">
        <v>21</v>
      </c>
      <c r="AD110" s="250" t="s">
        <v>516</v>
      </c>
    </row>
    <row r="111" spans="2:30" s="265" customFormat="1">
      <c r="B111" s="696"/>
      <c r="C111" s="731"/>
      <c r="D111" s="734"/>
      <c r="E111" s="737"/>
      <c r="F111" s="277"/>
      <c r="G111" s="279"/>
      <c r="H111" s="279"/>
      <c r="I111" s="279"/>
      <c r="J111" s="279"/>
      <c r="K111" s="279"/>
      <c r="L111" s="279"/>
      <c r="M111" s="279"/>
      <c r="N111" s="279"/>
      <c r="O111" s="279"/>
      <c r="P111" s="279"/>
      <c r="Q111" s="279"/>
      <c r="R111" s="279"/>
      <c r="S111" s="263"/>
      <c r="T111" s="252"/>
      <c r="U111" s="252"/>
      <c r="V111" s="263"/>
      <c r="W111" s="264"/>
      <c r="Y111" s="266"/>
      <c r="Z111" s="266"/>
      <c r="AA111" s="259"/>
      <c r="AD111" s="266"/>
    </row>
    <row r="112" spans="2:30" s="265" customFormat="1" ht="10.5">
      <c r="B112" s="696"/>
      <c r="C112" s="731"/>
      <c r="D112" s="734"/>
      <c r="E112" s="737"/>
      <c r="F112" s="255"/>
      <c r="G112" s="263"/>
      <c r="H112" s="263"/>
      <c r="I112" s="263"/>
      <c r="J112" s="263"/>
      <c r="K112" s="263"/>
      <c r="L112" s="263"/>
      <c r="M112" s="263"/>
      <c r="N112" s="263"/>
      <c r="O112" s="263"/>
      <c r="P112" s="263"/>
      <c r="Q112" s="263"/>
      <c r="R112" s="263"/>
      <c r="S112" s="263"/>
      <c r="T112" s="252"/>
      <c r="U112" s="252"/>
      <c r="V112" s="263"/>
      <c r="W112" s="264"/>
      <c r="Y112" s="266"/>
      <c r="Z112" s="266"/>
      <c r="AA112" s="259"/>
      <c r="AD112" s="266"/>
    </row>
    <row r="113" spans="2:30" s="265" customFormat="1" ht="10.5">
      <c r="B113" s="697"/>
      <c r="C113" s="732"/>
      <c r="D113" s="735"/>
      <c r="E113" s="738"/>
      <c r="F113" s="722" t="s">
        <v>16</v>
      </c>
      <c r="G113" s="723"/>
      <c r="H113" s="723"/>
      <c r="I113" s="723"/>
      <c r="J113" s="723"/>
      <c r="K113" s="723"/>
      <c r="L113" s="723"/>
      <c r="M113" s="723"/>
      <c r="N113" s="723"/>
      <c r="O113" s="723"/>
      <c r="P113" s="723"/>
      <c r="Q113" s="723"/>
      <c r="R113" s="723"/>
      <c r="S113" s="723"/>
      <c r="T113" s="723"/>
      <c r="U113" s="723"/>
      <c r="V113" s="724"/>
      <c r="W113" s="260">
        <f>SUM(W110:W112)</f>
        <v>0</v>
      </c>
      <c r="Y113" s="266"/>
      <c r="Z113" s="266"/>
      <c r="AA113" s="259"/>
      <c r="AD113" s="266"/>
    </row>
    <row r="114" spans="2:30" s="265" customFormat="1" ht="21">
      <c r="B114" s="695">
        <v>26</v>
      </c>
      <c r="C114" s="730" t="s">
        <v>517</v>
      </c>
      <c r="D114" s="733" t="s">
        <v>518</v>
      </c>
      <c r="E114" s="736" t="s">
        <v>519</v>
      </c>
      <c r="F114" s="277" t="s">
        <v>520</v>
      </c>
      <c r="G114" s="278"/>
      <c r="H114" s="278"/>
      <c r="I114" s="278"/>
      <c r="J114" s="278"/>
      <c r="K114" s="278"/>
      <c r="L114" s="278"/>
      <c r="M114" s="278"/>
      <c r="N114" s="278"/>
      <c r="O114" s="278"/>
      <c r="P114" s="278"/>
      <c r="Q114" s="278"/>
      <c r="R114" s="278"/>
      <c r="S114" s="263"/>
      <c r="T114" s="252"/>
      <c r="U114" s="252"/>
      <c r="V114" s="263"/>
      <c r="W114" s="264"/>
      <c r="Y114" s="248" t="s">
        <v>28</v>
      </c>
      <c r="Z114" s="248" t="s">
        <v>28</v>
      </c>
      <c r="AA114" s="248" t="s">
        <v>28</v>
      </c>
      <c r="AB114" s="272" t="s">
        <v>28</v>
      </c>
      <c r="AC114" s="272" t="s">
        <v>28</v>
      </c>
      <c r="AD114" s="250" t="s">
        <v>516</v>
      </c>
    </row>
    <row r="115" spans="2:30" s="265" customFormat="1">
      <c r="B115" s="696"/>
      <c r="C115" s="731"/>
      <c r="D115" s="734"/>
      <c r="E115" s="737"/>
      <c r="F115" s="277"/>
      <c r="G115" s="279"/>
      <c r="H115" s="279"/>
      <c r="I115" s="279"/>
      <c r="J115" s="279"/>
      <c r="K115" s="279"/>
      <c r="L115" s="279"/>
      <c r="M115" s="279"/>
      <c r="N115" s="279"/>
      <c r="O115" s="279"/>
      <c r="P115" s="279"/>
      <c r="Q115" s="279"/>
      <c r="R115" s="279"/>
      <c r="S115" s="263"/>
      <c r="T115" s="252"/>
      <c r="U115" s="252"/>
      <c r="V115" s="263"/>
      <c r="W115" s="264"/>
      <c r="Y115" s="743" t="s">
        <v>521</v>
      </c>
      <c r="Z115" s="743"/>
      <c r="AA115" s="743"/>
    </row>
    <row r="116" spans="2:30" s="265" customFormat="1" ht="10.5">
      <c r="B116" s="696"/>
      <c r="C116" s="731"/>
      <c r="D116" s="734"/>
      <c r="E116" s="737"/>
      <c r="F116" s="255"/>
      <c r="G116" s="263"/>
      <c r="H116" s="263"/>
      <c r="I116" s="263"/>
      <c r="J116" s="263"/>
      <c r="K116" s="263"/>
      <c r="L116" s="263"/>
      <c r="M116" s="263"/>
      <c r="N116" s="263"/>
      <c r="O116" s="263"/>
      <c r="P116" s="263"/>
      <c r="Q116" s="263"/>
      <c r="R116" s="263"/>
      <c r="S116" s="263"/>
      <c r="T116" s="252"/>
      <c r="U116" s="252"/>
      <c r="V116" s="263"/>
      <c r="W116" s="264"/>
      <c r="Y116" s="266"/>
      <c r="Z116" s="266"/>
      <c r="AA116" s="259"/>
    </row>
    <row r="117" spans="2:30" s="265" customFormat="1" ht="10.5">
      <c r="B117" s="697"/>
      <c r="C117" s="732"/>
      <c r="D117" s="735"/>
      <c r="E117" s="738"/>
      <c r="F117" s="722" t="s">
        <v>16</v>
      </c>
      <c r="G117" s="723"/>
      <c r="H117" s="723"/>
      <c r="I117" s="723"/>
      <c r="J117" s="723"/>
      <c r="K117" s="723"/>
      <c r="L117" s="723"/>
      <c r="M117" s="723"/>
      <c r="N117" s="723"/>
      <c r="O117" s="723"/>
      <c r="P117" s="723"/>
      <c r="Q117" s="723"/>
      <c r="R117" s="723"/>
      <c r="S117" s="723"/>
      <c r="T117" s="723"/>
      <c r="U117" s="723"/>
      <c r="V117" s="724"/>
      <c r="W117" s="260">
        <f>SUM(W114:W116)</f>
        <v>0</v>
      </c>
      <c r="Y117" s="266"/>
      <c r="Z117" s="266"/>
      <c r="AA117" s="259"/>
    </row>
    <row r="118" spans="2:30" s="265" customFormat="1">
      <c r="B118" s="695">
        <v>27</v>
      </c>
      <c r="C118" s="730" t="s">
        <v>522</v>
      </c>
      <c r="D118" s="733" t="s">
        <v>523</v>
      </c>
      <c r="E118" s="736" t="s">
        <v>519</v>
      </c>
      <c r="F118" s="277" t="s">
        <v>524</v>
      </c>
      <c r="G118" s="278"/>
      <c r="H118" s="278"/>
      <c r="I118" s="278"/>
      <c r="J118" s="278"/>
      <c r="K118" s="278"/>
      <c r="L118" s="278"/>
      <c r="M118" s="278"/>
      <c r="N118" s="278"/>
      <c r="O118" s="278"/>
      <c r="P118" s="278"/>
      <c r="Q118" s="278"/>
      <c r="R118" s="278"/>
      <c r="S118" s="263"/>
      <c r="T118" s="252"/>
      <c r="U118" s="252"/>
      <c r="V118" s="263"/>
      <c r="W118" s="264"/>
      <c r="Y118" s="248" t="s">
        <v>28</v>
      </c>
      <c r="Z118" s="248" t="s">
        <v>28</v>
      </c>
      <c r="AA118" s="248" t="s">
        <v>28</v>
      </c>
      <c r="AB118" s="272" t="s">
        <v>28</v>
      </c>
      <c r="AC118" s="272" t="s">
        <v>28</v>
      </c>
      <c r="AD118" s="280" t="s">
        <v>516</v>
      </c>
    </row>
    <row r="119" spans="2:30" s="265" customFormat="1" ht="10.5">
      <c r="B119" s="696"/>
      <c r="C119" s="731"/>
      <c r="D119" s="734"/>
      <c r="E119" s="737"/>
      <c r="F119" s="255"/>
      <c r="G119" s="263"/>
      <c r="H119" s="263"/>
      <c r="I119" s="263"/>
      <c r="J119" s="263"/>
      <c r="K119" s="263"/>
      <c r="L119" s="263"/>
      <c r="M119" s="263"/>
      <c r="N119" s="263"/>
      <c r="O119" s="263"/>
      <c r="P119" s="263"/>
      <c r="Q119" s="263"/>
      <c r="R119" s="263"/>
      <c r="S119" s="263"/>
      <c r="T119" s="252"/>
      <c r="U119" s="252"/>
      <c r="V119" s="263"/>
      <c r="W119" s="264"/>
      <c r="Y119" s="743" t="s">
        <v>525</v>
      </c>
      <c r="Z119" s="743"/>
      <c r="AA119" s="743"/>
    </row>
    <row r="120" spans="2:30" s="265" customFormat="1" ht="10.5">
      <c r="B120" s="696"/>
      <c r="C120" s="731"/>
      <c r="D120" s="734"/>
      <c r="E120" s="737"/>
      <c r="F120" s="255"/>
      <c r="G120" s="263"/>
      <c r="H120" s="263"/>
      <c r="I120" s="263"/>
      <c r="J120" s="263"/>
      <c r="K120" s="263"/>
      <c r="L120" s="263"/>
      <c r="M120" s="263"/>
      <c r="N120" s="263"/>
      <c r="O120" s="263"/>
      <c r="P120" s="263"/>
      <c r="Q120" s="263"/>
      <c r="R120" s="263"/>
      <c r="S120" s="263"/>
      <c r="T120" s="252"/>
      <c r="U120" s="252"/>
      <c r="V120" s="263"/>
      <c r="W120" s="264"/>
      <c r="Y120" s="266"/>
      <c r="Z120" s="266"/>
      <c r="AA120" s="259"/>
    </row>
    <row r="121" spans="2:30" s="265" customFormat="1" ht="10.5">
      <c r="B121" s="697"/>
      <c r="C121" s="732"/>
      <c r="D121" s="735"/>
      <c r="E121" s="738"/>
      <c r="F121" s="722" t="s">
        <v>16</v>
      </c>
      <c r="G121" s="723"/>
      <c r="H121" s="723"/>
      <c r="I121" s="723"/>
      <c r="J121" s="723"/>
      <c r="K121" s="723"/>
      <c r="L121" s="723"/>
      <c r="M121" s="723"/>
      <c r="N121" s="723"/>
      <c r="O121" s="723"/>
      <c r="P121" s="723"/>
      <c r="Q121" s="723"/>
      <c r="R121" s="723"/>
      <c r="S121" s="723"/>
      <c r="T121" s="723"/>
      <c r="U121" s="723"/>
      <c r="V121" s="724"/>
      <c r="W121" s="260">
        <f>SUM(W118:W120)</f>
        <v>0</v>
      </c>
      <c r="Y121" s="266"/>
      <c r="Z121" s="266"/>
      <c r="AA121" s="259"/>
    </row>
    <row r="122" spans="2:30" s="265" customFormat="1" ht="10.5">
      <c r="B122" s="727">
        <v>28</v>
      </c>
      <c r="C122" s="730" t="s">
        <v>526</v>
      </c>
      <c r="D122" s="733" t="s">
        <v>527</v>
      </c>
      <c r="E122" s="742" t="s">
        <v>528</v>
      </c>
      <c r="F122" s="255" t="s">
        <v>529</v>
      </c>
      <c r="G122" s="262"/>
      <c r="H122" s="262"/>
      <c r="I122" s="262"/>
      <c r="J122" s="262"/>
      <c r="K122" s="262"/>
      <c r="L122" s="262"/>
      <c r="M122" s="262"/>
      <c r="N122" s="262"/>
      <c r="O122" s="262"/>
      <c r="P122" s="262"/>
      <c r="Q122" s="262"/>
      <c r="R122" s="262"/>
      <c r="S122" s="263"/>
      <c r="T122" s="252"/>
      <c r="U122" s="252"/>
      <c r="V122" s="263"/>
      <c r="W122" s="264"/>
      <c r="Y122" s="275">
        <v>0.6</v>
      </c>
      <c r="Z122" s="275">
        <v>0.8</v>
      </c>
      <c r="AA122" s="275">
        <v>1</v>
      </c>
      <c r="AB122" s="276">
        <v>1</v>
      </c>
      <c r="AC122" s="276">
        <v>1</v>
      </c>
      <c r="AD122" s="280" t="s">
        <v>516</v>
      </c>
    </row>
    <row r="123" spans="2:30" s="265" customFormat="1" ht="10.5">
      <c r="B123" s="728"/>
      <c r="C123" s="731"/>
      <c r="D123" s="734"/>
      <c r="E123" s="737"/>
      <c r="F123" s="255"/>
      <c r="G123" s="263"/>
      <c r="H123" s="263"/>
      <c r="I123" s="263"/>
      <c r="J123" s="263"/>
      <c r="K123" s="263"/>
      <c r="L123" s="263"/>
      <c r="M123" s="263"/>
      <c r="N123" s="263"/>
      <c r="O123" s="263"/>
      <c r="P123" s="263"/>
      <c r="Q123" s="263"/>
      <c r="R123" s="263"/>
      <c r="S123" s="263"/>
      <c r="T123" s="252"/>
      <c r="U123" s="252"/>
      <c r="V123" s="263"/>
      <c r="W123" s="264"/>
      <c r="Y123" s="743" t="s">
        <v>530</v>
      </c>
      <c r="Z123" s="743"/>
      <c r="AA123" s="743"/>
    </row>
    <row r="124" spans="2:30" s="265" customFormat="1" ht="10.5">
      <c r="B124" s="728"/>
      <c r="C124" s="731"/>
      <c r="D124" s="734"/>
      <c r="E124" s="737"/>
      <c r="F124" s="255"/>
      <c r="G124" s="263"/>
      <c r="H124" s="263"/>
      <c r="I124" s="263"/>
      <c r="J124" s="263"/>
      <c r="K124" s="263"/>
      <c r="L124" s="263"/>
      <c r="M124" s="263"/>
      <c r="N124" s="263"/>
      <c r="O124" s="263"/>
      <c r="P124" s="263"/>
      <c r="Q124" s="263"/>
      <c r="R124" s="263"/>
      <c r="S124" s="263"/>
      <c r="T124" s="252"/>
      <c r="U124" s="252"/>
      <c r="V124" s="263"/>
      <c r="W124" s="264"/>
      <c r="Y124" s="266"/>
      <c r="Z124" s="266"/>
      <c r="AA124" s="259"/>
    </row>
    <row r="125" spans="2:30" s="265" customFormat="1" ht="10.5">
      <c r="B125" s="729"/>
      <c r="C125" s="732"/>
      <c r="D125" s="735"/>
      <c r="E125" s="738"/>
      <c r="F125" s="722" t="s">
        <v>16</v>
      </c>
      <c r="G125" s="723"/>
      <c r="H125" s="723"/>
      <c r="I125" s="723"/>
      <c r="J125" s="723"/>
      <c r="K125" s="723"/>
      <c r="L125" s="723"/>
      <c r="M125" s="723"/>
      <c r="N125" s="723"/>
      <c r="O125" s="723"/>
      <c r="P125" s="723"/>
      <c r="Q125" s="723"/>
      <c r="R125" s="723"/>
      <c r="S125" s="723"/>
      <c r="T125" s="723"/>
      <c r="U125" s="723"/>
      <c r="V125" s="724"/>
      <c r="W125" s="260">
        <f>SUM(W122:W124)</f>
        <v>0</v>
      </c>
      <c r="Y125" s="266"/>
      <c r="Z125" s="266"/>
      <c r="AA125" s="259"/>
    </row>
    <row r="126" spans="2:30" s="265" customFormat="1" ht="10.5">
      <c r="B126" s="695">
        <v>29</v>
      </c>
      <c r="C126" s="730" t="s">
        <v>531</v>
      </c>
      <c r="D126" s="733" t="s">
        <v>532</v>
      </c>
      <c r="E126" s="736" t="s">
        <v>533</v>
      </c>
      <c r="F126" s="255" t="s">
        <v>534</v>
      </c>
      <c r="G126" s="263"/>
      <c r="H126" s="263"/>
      <c r="I126" s="263"/>
      <c r="J126" s="262"/>
      <c r="K126" s="262"/>
      <c r="L126" s="262"/>
      <c r="M126" s="263"/>
      <c r="N126" s="263"/>
      <c r="O126" s="263"/>
      <c r="P126" s="263"/>
      <c r="Q126" s="263"/>
      <c r="R126" s="263"/>
      <c r="S126" s="263"/>
      <c r="T126" s="252"/>
      <c r="U126" s="252"/>
      <c r="V126" s="263"/>
      <c r="W126" s="264"/>
      <c r="Y126" s="248" t="s">
        <v>515</v>
      </c>
      <c r="Z126" s="248" t="s">
        <v>21</v>
      </c>
      <c r="AA126" s="248" t="s">
        <v>21</v>
      </c>
      <c r="AB126" s="272" t="s">
        <v>21</v>
      </c>
      <c r="AC126" s="272" t="s">
        <v>21</v>
      </c>
      <c r="AD126" s="280" t="s">
        <v>423</v>
      </c>
    </row>
    <row r="127" spans="2:30" s="265" customFormat="1" ht="10.5">
      <c r="B127" s="696"/>
      <c r="C127" s="731"/>
      <c r="D127" s="734"/>
      <c r="E127" s="737"/>
      <c r="F127" s="255"/>
      <c r="G127" s="263"/>
      <c r="H127" s="263"/>
      <c r="I127" s="263"/>
      <c r="J127" s="263"/>
      <c r="K127" s="263"/>
      <c r="L127" s="263"/>
      <c r="M127" s="263"/>
      <c r="N127" s="263"/>
      <c r="O127" s="263"/>
      <c r="P127" s="263"/>
      <c r="Q127" s="263"/>
      <c r="R127" s="263"/>
      <c r="S127" s="263"/>
      <c r="T127" s="252"/>
      <c r="U127" s="252"/>
      <c r="V127" s="263"/>
      <c r="W127" s="264"/>
      <c r="Y127" s="266"/>
      <c r="Z127" s="266"/>
      <c r="AA127" s="259"/>
    </row>
    <row r="128" spans="2:30" s="265" customFormat="1" ht="10.5">
      <c r="B128" s="696"/>
      <c r="C128" s="731"/>
      <c r="D128" s="734"/>
      <c r="E128" s="737"/>
      <c r="F128" s="255"/>
      <c r="G128" s="263"/>
      <c r="H128" s="263"/>
      <c r="I128" s="263"/>
      <c r="J128" s="263"/>
      <c r="K128" s="263"/>
      <c r="L128" s="263"/>
      <c r="M128" s="263"/>
      <c r="N128" s="263"/>
      <c r="O128" s="263"/>
      <c r="P128" s="263"/>
      <c r="Q128" s="263"/>
      <c r="R128" s="263"/>
      <c r="S128" s="263"/>
      <c r="T128" s="252"/>
      <c r="U128" s="252"/>
      <c r="V128" s="263"/>
      <c r="W128" s="264"/>
      <c r="Y128" s="266"/>
      <c r="Z128" s="266"/>
      <c r="AA128" s="259"/>
    </row>
    <row r="129" spans="2:30" s="265" customFormat="1" ht="10.5">
      <c r="B129" s="697"/>
      <c r="C129" s="732"/>
      <c r="D129" s="735"/>
      <c r="E129" s="738"/>
      <c r="F129" s="722" t="s">
        <v>16</v>
      </c>
      <c r="G129" s="723"/>
      <c r="H129" s="723"/>
      <c r="I129" s="723"/>
      <c r="J129" s="723"/>
      <c r="K129" s="723"/>
      <c r="L129" s="723"/>
      <c r="M129" s="723"/>
      <c r="N129" s="723"/>
      <c r="O129" s="723"/>
      <c r="P129" s="723"/>
      <c r="Q129" s="723"/>
      <c r="R129" s="723"/>
      <c r="S129" s="723"/>
      <c r="T129" s="723"/>
      <c r="U129" s="723"/>
      <c r="V129" s="724"/>
      <c r="W129" s="260">
        <f>SUM(W126:W128)</f>
        <v>0</v>
      </c>
      <c r="Y129" s="266"/>
      <c r="Z129" s="266"/>
      <c r="AA129" s="259"/>
    </row>
    <row r="130" spans="2:30" s="265" customFormat="1" ht="10.5">
      <c r="B130" s="695">
        <v>30</v>
      </c>
      <c r="C130" s="730" t="s">
        <v>535</v>
      </c>
      <c r="D130" s="733" t="s">
        <v>536</v>
      </c>
      <c r="E130" s="736" t="s">
        <v>537</v>
      </c>
      <c r="F130" s="255" t="s">
        <v>538</v>
      </c>
      <c r="G130" s="263"/>
      <c r="H130" s="263"/>
      <c r="I130" s="263"/>
      <c r="J130" s="263"/>
      <c r="K130" s="263"/>
      <c r="L130" s="263"/>
      <c r="M130" s="262"/>
      <c r="N130" s="262"/>
      <c r="O130" s="262"/>
      <c r="P130" s="263"/>
      <c r="Q130" s="263"/>
      <c r="R130" s="263"/>
      <c r="S130" s="263"/>
      <c r="T130" s="252"/>
      <c r="U130" s="252"/>
      <c r="V130" s="263"/>
      <c r="W130" s="264"/>
      <c r="Y130" s="248" t="s">
        <v>515</v>
      </c>
      <c r="Z130" s="248" t="s">
        <v>21</v>
      </c>
      <c r="AA130" s="248" t="s">
        <v>21</v>
      </c>
      <c r="AB130" s="272" t="s">
        <v>21</v>
      </c>
      <c r="AC130" s="272" t="s">
        <v>21</v>
      </c>
      <c r="AD130" s="280" t="s">
        <v>423</v>
      </c>
    </row>
    <row r="131" spans="2:30" s="265" customFormat="1" ht="10.5">
      <c r="B131" s="696"/>
      <c r="C131" s="731"/>
      <c r="D131" s="734"/>
      <c r="E131" s="737"/>
      <c r="F131" s="255" t="s">
        <v>539</v>
      </c>
      <c r="G131" s="263"/>
      <c r="H131" s="263"/>
      <c r="I131" s="263"/>
      <c r="J131" s="263"/>
      <c r="K131" s="263"/>
      <c r="L131" s="263"/>
      <c r="M131" s="263"/>
      <c r="N131" s="263"/>
      <c r="O131" s="263"/>
      <c r="P131" s="263"/>
      <c r="Q131" s="263"/>
      <c r="R131" s="263"/>
      <c r="S131" s="263"/>
      <c r="T131" s="252"/>
      <c r="U131" s="252"/>
      <c r="V131" s="263"/>
      <c r="W131" s="264"/>
      <c r="Y131" s="266"/>
      <c r="Z131" s="266"/>
      <c r="AA131" s="259"/>
    </row>
    <row r="132" spans="2:30" s="265" customFormat="1" ht="10.5">
      <c r="B132" s="696"/>
      <c r="C132" s="731"/>
      <c r="D132" s="734"/>
      <c r="E132" s="737"/>
      <c r="F132" s="255"/>
      <c r="G132" s="263"/>
      <c r="H132" s="263"/>
      <c r="I132" s="263"/>
      <c r="J132" s="263"/>
      <c r="K132" s="263"/>
      <c r="L132" s="263"/>
      <c r="M132" s="263"/>
      <c r="N132" s="263"/>
      <c r="O132" s="263"/>
      <c r="P132" s="263"/>
      <c r="Q132" s="263"/>
      <c r="R132" s="263"/>
      <c r="S132" s="263"/>
      <c r="T132" s="252"/>
      <c r="U132" s="252"/>
      <c r="V132" s="263"/>
      <c r="W132" s="264"/>
      <c r="Y132" s="266"/>
      <c r="Z132" s="266"/>
      <c r="AA132" s="259"/>
    </row>
    <row r="133" spans="2:30" s="265" customFormat="1" ht="10.5">
      <c r="B133" s="697"/>
      <c r="C133" s="732"/>
      <c r="D133" s="735"/>
      <c r="E133" s="738"/>
      <c r="F133" s="722" t="s">
        <v>16</v>
      </c>
      <c r="G133" s="723"/>
      <c r="H133" s="723"/>
      <c r="I133" s="723"/>
      <c r="J133" s="723"/>
      <c r="K133" s="723"/>
      <c r="L133" s="723"/>
      <c r="M133" s="723"/>
      <c r="N133" s="723"/>
      <c r="O133" s="723"/>
      <c r="P133" s="723"/>
      <c r="Q133" s="723"/>
      <c r="R133" s="723"/>
      <c r="S133" s="723"/>
      <c r="T133" s="723"/>
      <c r="U133" s="723"/>
      <c r="V133" s="724"/>
      <c r="W133" s="260">
        <f>SUM(W130:W132)</f>
        <v>0</v>
      </c>
      <c r="Y133" s="266"/>
      <c r="Z133" s="266"/>
      <c r="AA133" s="259"/>
    </row>
    <row r="134" spans="2:30" s="265" customFormat="1">
      <c r="B134" s="281"/>
      <c r="C134" s="274" t="s">
        <v>175</v>
      </c>
      <c r="D134" s="740" t="s">
        <v>176</v>
      </c>
      <c r="E134" s="741"/>
      <c r="F134" s="741"/>
      <c r="G134" s="741"/>
      <c r="H134" s="741"/>
      <c r="I134" s="741"/>
      <c r="J134" s="741"/>
      <c r="K134" s="741"/>
      <c r="L134" s="741"/>
      <c r="M134" s="741"/>
      <c r="N134" s="741"/>
      <c r="O134" s="741"/>
      <c r="P134" s="741"/>
      <c r="Q134" s="741"/>
      <c r="R134" s="741"/>
      <c r="S134" s="741"/>
      <c r="T134" s="741"/>
      <c r="U134" s="741"/>
      <c r="V134" s="741"/>
      <c r="W134" s="741"/>
      <c r="Y134" s="266"/>
      <c r="Z134" s="266"/>
      <c r="AA134" s="259"/>
    </row>
    <row r="135" spans="2:30" s="265" customFormat="1" ht="10.5">
      <c r="B135" s="695">
        <v>31</v>
      </c>
      <c r="C135" s="730" t="s">
        <v>540</v>
      </c>
      <c r="D135" s="733" t="s">
        <v>541</v>
      </c>
      <c r="E135" s="736" t="s">
        <v>542</v>
      </c>
      <c r="F135" s="255" t="s">
        <v>543</v>
      </c>
      <c r="G135" s="262"/>
      <c r="H135" s="262"/>
      <c r="I135" s="262"/>
      <c r="J135" s="262"/>
      <c r="K135" s="262"/>
      <c r="L135" s="262"/>
      <c r="M135" s="262"/>
      <c r="N135" s="262"/>
      <c r="O135" s="262"/>
      <c r="P135" s="262"/>
      <c r="Q135" s="262"/>
      <c r="R135" s="262"/>
      <c r="S135" s="263"/>
      <c r="T135" s="252"/>
      <c r="U135" s="252"/>
      <c r="V135" s="263"/>
      <c r="W135" s="264"/>
      <c r="Y135" s="250" t="s">
        <v>544</v>
      </c>
      <c r="Z135" s="250" t="s">
        <v>204</v>
      </c>
      <c r="AA135" s="282" t="s">
        <v>204</v>
      </c>
      <c r="AB135" s="280" t="s">
        <v>204</v>
      </c>
      <c r="AC135" s="280" t="s">
        <v>204</v>
      </c>
      <c r="AD135" s="280" t="s">
        <v>385</v>
      </c>
    </row>
    <row r="136" spans="2:30" s="265" customFormat="1" ht="10.5">
      <c r="B136" s="696"/>
      <c r="C136" s="731"/>
      <c r="D136" s="734"/>
      <c r="E136" s="737"/>
      <c r="F136" s="255" t="s">
        <v>545</v>
      </c>
      <c r="G136" s="263"/>
      <c r="H136" s="263"/>
      <c r="I136" s="263"/>
      <c r="J136" s="263"/>
      <c r="K136" s="263"/>
      <c r="L136" s="263"/>
      <c r="M136" s="263"/>
      <c r="N136" s="263"/>
      <c r="O136" s="263"/>
      <c r="P136" s="263"/>
      <c r="Q136" s="263"/>
      <c r="R136" s="262"/>
      <c r="S136" s="263"/>
      <c r="T136" s="252"/>
      <c r="U136" s="252"/>
      <c r="V136" s="263"/>
      <c r="W136" s="264"/>
      <c r="Y136" s="266"/>
      <c r="Z136" s="266"/>
      <c r="AA136" s="259"/>
    </row>
    <row r="137" spans="2:30" s="265" customFormat="1" ht="10.5">
      <c r="B137" s="696"/>
      <c r="C137" s="731"/>
      <c r="D137" s="734"/>
      <c r="E137" s="737"/>
      <c r="F137" s="255" t="s">
        <v>546</v>
      </c>
      <c r="G137" s="263"/>
      <c r="H137" s="263"/>
      <c r="I137" s="263"/>
      <c r="J137" s="263"/>
      <c r="K137" s="263"/>
      <c r="L137" s="263"/>
      <c r="M137" s="263"/>
      <c r="N137" s="263"/>
      <c r="O137" s="263"/>
      <c r="P137" s="263"/>
      <c r="Q137" s="263"/>
      <c r="R137" s="262"/>
      <c r="S137" s="263"/>
      <c r="T137" s="252"/>
      <c r="U137" s="252"/>
      <c r="V137" s="263"/>
      <c r="W137" s="264"/>
      <c r="Y137" s="266"/>
      <c r="Z137" s="266"/>
      <c r="AA137" s="259"/>
    </row>
    <row r="138" spans="2:30" s="265" customFormat="1" ht="10.5">
      <c r="B138" s="697"/>
      <c r="C138" s="732"/>
      <c r="D138" s="735"/>
      <c r="E138" s="738"/>
      <c r="F138" s="722" t="s">
        <v>16</v>
      </c>
      <c r="G138" s="723"/>
      <c r="H138" s="723"/>
      <c r="I138" s="723"/>
      <c r="J138" s="723"/>
      <c r="K138" s="723"/>
      <c r="L138" s="723"/>
      <c r="M138" s="723"/>
      <c r="N138" s="723"/>
      <c r="O138" s="723"/>
      <c r="P138" s="723"/>
      <c r="Q138" s="723"/>
      <c r="R138" s="723"/>
      <c r="S138" s="723"/>
      <c r="T138" s="723"/>
      <c r="U138" s="723"/>
      <c r="V138" s="724"/>
      <c r="W138" s="260">
        <f>SUM(W135:W137)</f>
        <v>0</v>
      </c>
      <c r="Y138" s="266"/>
      <c r="Z138" s="266"/>
      <c r="AA138" s="259"/>
    </row>
    <row r="139" spans="2:30" s="265" customFormat="1" ht="21">
      <c r="B139" s="727">
        <v>32</v>
      </c>
      <c r="C139" s="730" t="s">
        <v>547</v>
      </c>
      <c r="D139" s="733" t="s">
        <v>548</v>
      </c>
      <c r="E139" s="736" t="s">
        <v>549</v>
      </c>
      <c r="F139" s="255" t="s">
        <v>550</v>
      </c>
      <c r="G139" s="262"/>
      <c r="H139" s="262"/>
      <c r="I139" s="262"/>
      <c r="J139" s="263"/>
      <c r="K139" s="263"/>
      <c r="L139" s="263"/>
      <c r="M139" s="263"/>
      <c r="N139" s="263"/>
      <c r="O139" s="263"/>
      <c r="P139" s="263"/>
      <c r="Q139" s="263"/>
      <c r="R139" s="263"/>
      <c r="S139" s="263"/>
      <c r="T139" s="252"/>
      <c r="U139" s="252"/>
      <c r="V139" s="263"/>
      <c r="W139" s="264"/>
      <c r="Y139" s="250" t="s">
        <v>515</v>
      </c>
      <c r="Z139" s="250" t="s">
        <v>515</v>
      </c>
      <c r="AA139" s="282" t="s">
        <v>21</v>
      </c>
      <c r="AB139" s="280" t="s">
        <v>21</v>
      </c>
      <c r="AC139" s="280" t="s">
        <v>21</v>
      </c>
      <c r="AD139" s="280" t="s">
        <v>423</v>
      </c>
    </row>
    <row r="140" spans="2:30" s="265" customFormat="1" ht="21">
      <c r="B140" s="728"/>
      <c r="C140" s="731"/>
      <c r="D140" s="734"/>
      <c r="E140" s="737"/>
      <c r="F140" s="255" t="s">
        <v>551</v>
      </c>
      <c r="G140" s="263"/>
      <c r="H140" s="263"/>
      <c r="I140" s="263"/>
      <c r="J140" s="262"/>
      <c r="K140" s="262"/>
      <c r="L140" s="262"/>
      <c r="M140" s="263"/>
      <c r="N140" s="263"/>
      <c r="O140" s="263"/>
      <c r="P140" s="263"/>
      <c r="Q140" s="263"/>
      <c r="R140" s="263"/>
      <c r="S140" s="263"/>
      <c r="T140" s="252"/>
      <c r="U140" s="252"/>
      <c r="V140" s="263"/>
      <c r="W140" s="264"/>
      <c r="Y140" s="266"/>
      <c r="Z140" s="266"/>
      <c r="AA140" s="259"/>
    </row>
    <row r="141" spans="2:30" s="265" customFormat="1" ht="21">
      <c r="B141" s="728"/>
      <c r="C141" s="731"/>
      <c r="D141" s="734"/>
      <c r="E141" s="737"/>
      <c r="F141" s="255" t="s">
        <v>552</v>
      </c>
      <c r="G141" s="263"/>
      <c r="H141" s="263"/>
      <c r="I141" s="263"/>
      <c r="J141" s="263"/>
      <c r="K141" s="263"/>
      <c r="L141" s="263"/>
      <c r="M141" s="262"/>
      <c r="N141" s="262"/>
      <c r="O141" s="262"/>
      <c r="P141" s="263"/>
      <c r="Q141" s="263"/>
      <c r="R141" s="263"/>
      <c r="S141" s="263"/>
      <c r="T141" s="252"/>
      <c r="U141" s="252"/>
      <c r="V141" s="263"/>
      <c r="W141" s="264"/>
      <c r="Y141" s="266"/>
      <c r="Z141" s="266"/>
      <c r="AA141" s="259"/>
    </row>
    <row r="142" spans="2:30" s="265" customFormat="1" ht="10.5">
      <c r="B142" s="729"/>
      <c r="C142" s="732"/>
      <c r="D142" s="735"/>
      <c r="E142" s="738"/>
      <c r="F142" s="722" t="s">
        <v>16</v>
      </c>
      <c r="G142" s="723"/>
      <c r="H142" s="723"/>
      <c r="I142" s="723"/>
      <c r="J142" s="723"/>
      <c r="K142" s="723"/>
      <c r="L142" s="723"/>
      <c r="M142" s="723"/>
      <c r="N142" s="723"/>
      <c r="O142" s="723"/>
      <c r="P142" s="723"/>
      <c r="Q142" s="723"/>
      <c r="R142" s="723"/>
      <c r="S142" s="723"/>
      <c r="T142" s="723"/>
      <c r="U142" s="723"/>
      <c r="V142" s="724"/>
      <c r="W142" s="260">
        <f>SUM(W139:W141)</f>
        <v>0</v>
      </c>
      <c r="Y142" s="266"/>
      <c r="Z142" s="266"/>
      <c r="AA142" s="259"/>
    </row>
    <row r="143" spans="2:30" s="265" customFormat="1" ht="10.5">
      <c r="B143" s="695">
        <v>33</v>
      </c>
      <c r="C143" s="730" t="s">
        <v>553</v>
      </c>
      <c r="D143" s="733" t="s">
        <v>178</v>
      </c>
      <c r="E143" s="739" t="s">
        <v>554</v>
      </c>
      <c r="F143" s="263" t="s">
        <v>555</v>
      </c>
      <c r="G143" s="262"/>
      <c r="H143" s="262"/>
      <c r="I143" s="262"/>
      <c r="J143" s="262"/>
      <c r="K143" s="262"/>
      <c r="L143" s="262"/>
      <c r="M143" s="262"/>
      <c r="N143" s="262"/>
      <c r="O143" s="262"/>
      <c r="P143" s="262"/>
      <c r="Q143" s="262"/>
      <c r="R143" s="262"/>
      <c r="S143" s="263"/>
      <c r="T143" s="252"/>
      <c r="U143" s="252"/>
      <c r="V143" s="263"/>
      <c r="W143" s="264"/>
      <c r="Y143" s="283">
        <v>0.25</v>
      </c>
      <c r="Z143" s="283">
        <v>0.25</v>
      </c>
      <c r="AA143" s="283">
        <v>0.5</v>
      </c>
      <c r="AB143" s="284">
        <v>0.75</v>
      </c>
      <c r="AC143" s="284">
        <v>1</v>
      </c>
      <c r="AD143" s="285" t="s">
        <v>556</v>
      </c>
    </row>
    <row r="144" spans="2:30" s="236" customFormat="1" ht="10.5">
      <c r="B144" s="696"/>
      <c r="C144" s="731"/>
      <c r="D144" s="734"/>
      <c r="E144" s="737"/>
      <c r="F144" s="263" t="s">
        <v>557</v>
      </c>
      <c r="G144" s="262"/>
      <c r="H144" s="262"/>
      <c r="I144" s="262"/>
      <c r="J144" s="262"/>
      <c r="K144" s="262"/>
      <c r="L144" s="262"/>
      <c r="M144" s="262"/>
      <c r="N144" s="262"/>
      <c r="O144" s="262"/>
      <c r="P144" s="262"/>
      <c r="Q144" s="262"/>
      <c r="R144" s="262"/>
      <c r="S144" s="263"/>
      <c r="T144" s="252"/>
      <c r="U144" s="252"/>
      <c r="V144" s="263"/>
      <c r="W144" s="264"/>
      <c r="Y144" s="721" t="s">
        <v>558</v>
      </c>
      <c r="Z144" s="721"/>
      <c r="AA144" s="721"/>
    </row>
    <row r="145" spans="2:27" s="236" customFormat="1" ht="10.5">
      <c r="B145" s="696"/>
      <c r="C145" s="731"/>
      <c r="D145" s="734"/>
      <c r="E145" s="737"/>
      <c r="F145" s="263" t="s">
        <v>559</v>
      </c>
      <c r="G145" s="262"/>
      <c r="H145" s="262"/>
      <c r="I145" s="262"/>
      <c r="J145" s="262"/>
      <c r="K145" s="262"/>
      <c r="L145" s="262"/>
      <c r="M145" s="262"/>
      <c r="N145" s="262"/>
      <c r="O145" s="262"/>
      <c r="P145" s="262"/>
      <c r="Q145" s="262"/>
      <c r="R145" s="262"/>
      <c r="S145" s="263"/>
      <c r="T145" s="252"/>
      <c r="U145" s="252"/>
      <c r="V145" s="263"/>
      <c r="W145" s="264"/>
      <c r="Y145" s="721" t="s">
        <v>560</v>
      </c>
      <c r="Z145" s="721"/>
      <c r="AA145" s="237"/>
    </row>
    <row r="146" spans="2:27" s="236" customFormat="1" ht="10.5">
      <c r="B146" s="696"/>
      <c r="C146" s="731"/>
      <c r="D146" s="734"/>
      <c r="E146" s="737"/>
      <c r="F146" s="263" t="s">
        <v>561</v>
      </c>
      <c r="G146" s="262"/>
      <c r="H146" s="262"/>
      <c r="I146" s="262"/>
      <c r="J146" s="262"/>
      <c r="K146" s="262"/>
      <c r="L146" s="262"/>
      <c r="M146" s="262"/>
      <c r="N146" s="262"/>
      <c r="O146" s="262"/>
      <c r="P146" s="262"/>
      <c r="Q146" s="262"/>
      <c r="R146" s="262"/>
      <c r="S146" s="263"/>
      <c r="T146" s="252"/>
      <c r="U146" s="252"/>
      <c r="V146" s="263"/>
      <c r="W146" s="264"/>
      <c r="Y146" s="721" t="s">
        <v>562</v>
      </c>
      <c r="Z146" s="721"/>
      <c r="AA146" s="721"/>
    </row>
    <row r="147" spans="2:27" s="236" customFormat="1" ht="10.5">
      <c r="B147" s="697"/>
      <c r="C147" s="732"/>
      <c r="D147" s="735"/>
      <c r="E147" s="738"/>
      <c r="F147" s="722" t="s">
        <v>16</v>
      </c>
      <c r="G147" s="723"/>
      <c r="H147" s="723"/>
      <c r="I147" s="723"/>
      <c r="J147" s="723"/>
      <c r="K147" s="723"/>
      <c r="L147" s="723"/>
      <c r="M147" s="723"/>
      <c r="N147" s="723"/>
      <c r="O147" s="723"/>
      <c r="P147" s="723"/>
      <c r="Q147" s="723"/>
      <c r="R147" s="723"/>
      <c r="S147" s="723"/>
      <c r="T147" s="723"/>
      <c r="U147" s="723"/>
      <c r="V147" s="724"/>
      <c r="W147" s="260">
        <f>SUM(W143:W146)</f>
        <v>0</v>
      </c>
      <c r="AA147" s="237"/>
    </row>
    <row r="148" spans="2:27" s="236" customFormat="1" ht="10.5">
      <c r="B148" s="725" t="s">
        <v>563</v>
      </c>
      <c r="C148" s="725"/>
      <c r="D148" s="725"/>
      <c r="E148" s="725"/>
      <c r="F148" s="725"/>
      <c r="G148" s="725"/>
      <c r="H148" s="725"/>
      <c r="I148" s="725"/>
      <c r="J148" s="725"/>
      <c r="K148" s="725"/>
      <c r="L148" s="725"/>
      <c r="M148" s="725"/>
      <c r="N148" s="725"/>
      <c r="O148" s="725"/>
      <c r="P148" s="725"/>
      <c r="Q148" s="725"/>
      <c r="R148" s="725"/>
      <c r="S148" s="725"/>
      <c r="T148" s="725"/>
      <c r="U148" s="725"/>
      <c r="V148" s="725"/>
      <c r="W148" s="286"/>
      <c r="AA148" s="237"/>
    </row>
    <row r="149" spans="2:27" s="236" customFormat="1" ht="10.5">
      <c r="F149" s="287"/>
      <c r="T149" s="237"/>
      <c r="U149" s="237"/>
      <c r="AA149" s="237"/>
    </row>
    <row r="150" spans="2:27" s="236" customFormat="1" ht="10.5">
      <c r="B150" s="726" t="s">
        <v>330</v>
      </c>
      <c r="C150" s="726"/>
      <c r="D150" s="726"/>
      <c r="E150" s="726"/>
      <c r="F150" s="726"/>
      <c r="G150" s="726"/>
      <c r="H150" s="726"/>
      <c r="I150" s="726"/>
      <c r="J150" s="726"/>
      <c r="K150" s="726"/>
      <c r="L150" s="726"/>
      <c r="M150" s="726"/>
      <c r="N150" s="726"/>
      <c r="O150" s="726"/>
      <c r="P150" s="726"/>
      <c r="Q150" s="726"/>
      <c r="R150" s="726"/>
      <c r="S150" s="726"/>
      <c r="T150" s="726"/>
      <c r="U150" s="726"/>
      <c r="V150" s="726"/>
      <c r="W150" s="726"/>
      <c r="AA150" s="237"/>
    </row>
    <row r="151" spans="2:27" s="236" customFormat="1" ht="10.5">
      <c r="B151" s="717" t="s">
        <v>4</v>
      </c>
      <c r="C151" s="717" t="s">
        <v>7</v>
      </c>
      <c r="D151" s="717"/>
      <c r="E151" s="717" t="s">
        <v>8</v>
      </c>
      <c r="F151" s="717"/>
      <c r="G151" s="717" t="s">
        <v>9</v>
      </c>
      <c r="H151" s="717"/>
      <c r="I151" s="717"/>
      <c r="J151" s="717"/>
      <c r="K151" s="717"/>
      <c r="L151" s="717"/>
      <c r="M151" s="717"/>
      <c r="N151" s="717"/>
      <c r="O151" s="717"/>
      <c r="P151" s="717"/>
      <c r="Q151" s="717"/>
      <c r="R151" s="717"/>
      <c r="S151" s="717" t="s">
        <v>10</v>
      </c>
      <c r="T151" s="717"/>
      <c r="U151" s="717"/>
      <c r="V151" s="717"/>
      <c r="W151" s="717"/>
      <c r="AA151" s="237"/>
    </row>
    <row r="152" spans="2:27" s="236" customFormat="1" ht="10.5">
      <c r="B152" s="717"/>
      <c r="C152" s="717"/>
      <c r="D152" s="717"/>
      <c r="E152" s="717"/>
      <c r="F152" s="717"/>
      <c r="G152" s="235">
        <v>1</v>
      </c>
      <c r="H152" s="235">
        <v>2</v>
      </c>
      <c r="I152" s="235">
        <v>3</v>
      </c>
      <c r="J152" s="235">
        <v>4</v>
      </c>
      <c r="K152" s="235">
        <v>5</v>
      </c>
      <c r="L152" s="235">
        <v>6</v>
      </c>
      <c r="M152" s="235">
        <v>7</v>
      </c>
      <c r="N152" s="235">
        <v>8</v>
      </c>
      <c r="O152" s="235">
        <v>9</v>
      </c>
      <c r="P152" s="235">
        <v>10</v>
      </c>
      <c r="Q152" s="235">
        <v>11</v>
      </c>
      <c r="R152" s="235">
        <v>12</v>
      </c>
      <c r="S152" s="235" t="s">
        <v>12</v>
      </c>
      <c r="T152" s="235" t="s">
        <v>13</v>
      </c>
      <c r="U152" s="235" t="s">
        <v>14</v>
      </c>
      <c r="V152" s="235" t="s">
        <v>15</v>
      </c>
      <c r="W152" s="235" t="s">
        <v>16</v>
      </c>
      <c r="AA152" s="237"/>
    </row>
    <row r="153" spans="2:27" s="236" customFormat="1" ht="23" customHeight="1">
      <c r="B153" s="718">
        <v>1</v>
      </c>
      <c r="C153" s="698" t="s">
        <v>564</v>
      </c>
      <c r="D153" s="699"/>
      <c r="E153" s="712" t="s">
        <v>565</v>
      </c>
      <c r="F153" s="713"/>
      <c r="G153" s="288"/>
      <c r="H153" s="289"/>
      <c r="I153" s="289"/>
      <c r="J153" s="289"/>
      <c r="K153" s="289"/>
      <c r="L153" s="290"/>
      <c r="M153" s="290"/>
      <c r="N153" s="290"/>
      <c r="O153" s="290"/>
      <c r="P153" s="290"/>
      <c r="Q153" s="290"/>
      <c r="R153" s="290"/>
      <c r="S153" s="291"/>
      <c r="T153" s="292"/>
      <c r="U153" s="292"/>
      <c r="V153" s="293"/>
      <c r="W153" s="294"/>
      <c r="Z153" s="714"/>
      <c r="AA153" s="714"/>
    </row>
    <row r="154" spans="2:27" s="236" customFormat="1" ht="21" customHeight="1">
      <c r="B154" s="719"/>
      <c r="C154" s="700"/>
      <c r="D154" s="701"/>
      <c r="E154" s="712" t="s">
        <v>566</v>
      </c>
      <c r="F154" s="713"/>
      <c r="G154" s="288"/>
      <c r="H154" s="289"/>
      <c r="I154" s="289"/>
      <c r="J154" s="289"/>
      <c r="K154" s="289"/>
      <c r="L154" s="290"/>
      <c r="M154" s="290"/>
      <c r="N154" s="290"/>
      <c r="O154" s="290"/>
      <c r="P154" s="290"/>
      <c r="Q154" s="290"/>
      <c r="R154" s="290"/>
      <c r="S154" s="291"/>
      <c r="T154" s="292"/>
      <c r="U154" s="292"/>
      <c r="V154" s="293"/>
      <c r="W154" s="294"/>
      <c r="Z154" s="714"/>
      <c r="AA154" s="714"/>
    </row>
    <row r="155" spans="2:27" s="236" customFormat="1" ht="21" customHeight="1">
      <c r="B155" s="719"/>
      <c r="C155" s="700"/>
      <c r="D155" s="701"/>
      <c r="E155" s="712" t="s">
        <v>567</v>
      </c>
      <c r="F155" s="713"/>
      <c r="G155" s="288"/>
      <c r="H155" s="289"/>
      <c r="I155" s="289"/>
      <c r="J155" s="289"/>
      <c r="K155" s="289"/>
      <c r="L155" s="290"/>
      <c r="M155" s="290"/>
      <c r="N155" s="290"/>
      <c r="O155" s="290"/>
      <c r="P155" s="290"/>
      <c r="Q155" s="290"/>
      <c r="R155" s="288"/>
      <c r="S155" s="291"/>
      <c r="T155" s="292"/>
      <c r="U155" s="292"/>
      <c r="V155" s="293"/>
      <c r="W155" s="294"/>
      <c r="Z155" s="714"/>
      <c r="AA155" s="714"/>
    </row>
    <row r="156" spans="2:27" s="236" customFormat="1">
      <c r="B156" s="719"/>
      <c r="C156" s="700"/>
      <c r="D156" s="701"/>
      <c r="E156" s="712" t="s">
        <v>568</v>
      </c>
      <c r="F156" s="713"/>
      <c r="G156" s="290"/>
      <c r="H156" s="288"/>
      <c r="I156" s="289"/>
      <c r="J156" s="289"/>
      <c r="K156" s="289"/>
      <c r="L156" s="290"/>
      <c r="M156" s="290"/>
      <c r="N156" s="290"/>
      <c r="O156" s="290"/>
      <c r="P156" s="290"/>
      <c r="Q156" s="290"/>
      <c r="R156" s="290"/>
      <c r="S156" s="291"/>
      <c r="T156" s="292"/>
      <c r="U156" s="292"/>
      <c r="V156" s="293"/>
      <c r="W156" s="294"/>
      <c r="Z156" s="714"/>
      <c r="AA156" s="714"/>
    </row>
    <row r="157" spans="2:27" s="236" customFormat="1" ht="21" customHeight="1">
      <c r="B157" s="719"/>
      <c r="C157" s="700"/>
      <c r="D157" s="701"/>
      <c r="E157" s="712" t="s">
        <v>569</v>
      </c>
      <c r="F157" s="713"/>
      <c r="G157" s="290"/>
      <c r="H157" s="288"/>
      <c r="I157" s="289"/>
      <c r="J157" s="289"/>
      <c r="K157" s="289"/>
      <c r="L157" s="290"/>
      <c r="M157" s="290"/>
      <c r="N157" s="290"/>
      <c r="O157" s="290"/>
      <c r="P157" s="290"/>
      <c r="Q157" s="290"/>
      <c r="R157" s="290"/>
      <c r="S157" s="291"/>
      <c r="T157" s="292"/>
      <c r="U157" s="292"/>
      <c r="V157" s="293"/>
      <c r="W157" s="294"/>
      <c r="Z157" s="714"/>
      <c r="AA157" s="714"/>
    </row>
    <row r="158" spans="2:27" s="236" customFormat="1" ht="21" customHeight="1">
      <c r="B158" s="719"/>
      <c r="C158" s="700"/>
      <c r="D158" s="701"/>
      <c r="E158" s="712" t="s">
        <v>570</v>
      </c>
      <c r="F158" s="713"/>
      <c r="G158" s="290"/>
      <c r="H158" s="288"/>
      <c r="I158" s="289"/>
      <c r="J158" s="289"/>
      <c r="K158" s="289"/>
      <c r="L158" s="290"/>
      <c r="M158" s="290"/>
      <c r="N158" s="290"/>
      <c r="O158" s="290"/>
      <c r="P158" s="290"/>
      <c r="Q158" s="290"/>
      <c r="R158" s="290"/>
      <c r="S158" s="291"/>
      <c r="T158" s="292"/>
      <c r="U158" s="292"/>
      <c r="V158" s="293"/>
      <c r="W158" s="294"/>
      <c r="Z158" s="714"/>
      <c r="AA158" s="714"/>
    </row>
    <row r="159" spans="2:27" s="236" customFormat="1">
      <c r="B159" s="719"/>
      <c r="C159" s="700"/>
      <c r="D159" s="701"/>
      <c r="E159" s="712" t="s">
        <v>571</v>
      </c>
      <c r="F159" s="713"/>
      <c r="G159" s="290"/>
      <c r="H159" s="288"/>
      <c r="I159" s="289"/>
      <c r="J159" s="289"/>
      <c r="K159" s="289"/>
      <c r="L159" s="290"/>
      <c r="M159" s="290"/>
      <c r="N159" s="290"/>
      <c r="O159" s="290"/>
      <c r="P159" s="290"/>
      <c r="Q159" s="290"/>
      <c r="R159" s="290"/>
      <c r="S159" s="291"/>
      <c r="T159" s="292"/>
      <c r="U159" s="292"/>
      <c r="V159" s="293"/>
      <c r="W159" s="294"/>
      <c r="Z159" s="714"/>
      <c r="AA159" s="714"/>
    </row>
    <row r="160" spans="2:27" s="236" customFormat="1" ht="21" customHeight="1">
      <c r="B160" s="719"/>
      <c r="C160" s="700"/>
      <c r="D160" s="701"/>
      <c r="E160" s="712" t="s">
        <v>572</v>
      </c>
      <c r="F160" s="713"/>
      <c r="G160" s="290"/>
      <c r="H160" s="288"/>
      <c r="I160" s="289"/>
      <c r="J160" s="289"/>
      <c r="K160" s="289"/>
      <c r="L160" s="290"/>
      <c r="M160" s="290"/>
      <c r="N160" s="290"/>
      <c r="O160" s="290"/>
      <c r="P160" s="290"/>
      <c r="Q160" s="290"/>
      <c r="R160" s="290"/>
      <c r="S160" s="291"/>
      <c r="T160" s="292"/>
      <c r="U160" s="292"/>
      <c r="V160" s="293"/>
      <c r="W160" s="294"/>
      <c r="Z160" s="714"/>
      <c r="AA160" s="714"/>
    </row>
    <row r="161" spans="2:27" s="236" customFormat="1" ht="21" customHeight="1">
      <c r="B161" s="719"/>
      <c r="C161" s="700"/>
      <c r="D161" s="701"/>
      <c r="E161" s="712" t="s">
        <v>569</v>
      </c>
      <c r="F161" s="713"/>
      <c r="G161" s="290"/>
      <c r="H161" s="288"/>
      <c r="I161" s="289"/>
      <c r="J161" s="289"/>
      <c r="K161" s="289"/>
      <c r="L161" s="290"/>
      <c r="M161" s="290"/>
      <c r="N161" s="290"/>
      <c r="O161" s="290"/>
      <c r="P161" s="290"/>
      <c r="Q161" s="290"/>
      <c r="R161" s="290"/>
      <c r="S161" s="291"/>
      <c r="T161" s="292"/>
      <c r="U161" s="292"/>
      <c r="V161" s="293"/>
      <c r="W161" s="294"/>
      <c r="Z161" s="714"/>
      <c r="AA161" s="714"/>
    </row>
    <row r="162" spans="2:27" s="236" customFormat="1">
      <c r="B162" s="719"/>
      <c r="C162" s="700"/>
      <c r="D162" s="701"/>
      <c r="E162" s="712" t="s">
        <v>573</v>
      </c>
      <c r="F162" s="713"/>
      <c r="G162" s="290"/>
      <c r="H162" s="289"/>
      <c r="I162" s="288"/>
      <c r="J162" s="289"/>
      <c r="K162" s="289"/>
      <c r="L162" s="290"/>
      <c r="M162" s="290"/>
      <c r="N162" s="290"/>
      <c r="O162" s="290"/>
      <c r="P162" s="290"/>
      <c r="Q162" s="290"/>
      <c r="R162" s="290"/>
      <c r="S162" s="291"/>
      <c r="T162" s="292"/>
      <c r="U162" s="292"/>
      <c r="V162" s="293"/>
      <c r="W162" s="294"/>
      <c r="Z162" s="714"/>
      <c r="AA162" s="714"/>
    </row>
    <row r="163" spans="2:27" s="236" customFormat="1" ht="21" customHeight="1">
      <c r="B163" s="719"/>
      <c r="C163" s="700"/>
      <c r="D163" s="701"/>
      <c r="E163" s="712" t="s">
        <v>574</v>
      </c>
      <c r="F163" s="713"/>
      <c r="G163" s="290"/>
      <c r="H163" s="290"/>
      <c r="I163" s="288"/>
      <c r="J163" s="290"/>
      <c r="K163" s="290"/>
      <c r="L163" s="290"/>
      <c r="M163" s="290"/>
      <c r="N163" s="290"/>
      <c r="O163" s="290"/>
      <c r="P163" s="290"/>
      <c r="Q163" s="290"/>
      <c r="R163" s="290"/>
      <c r="S163" s="296"/>
      <c r="T163" s="292"/>
      <c r="U163" s="292"/>
      <c r="V163" s="293"/>
      <c r="W163" s="294"/>
      <c r="Z163" s="714"/>
      <c r="AA163" s="714"/>
    </row>
    <row r="164" spans="2:27" s="236" customFormat="1" ht="21" customHeight="1">
      <c r="B164" s="719"/>
      <c r="C164" s="700"/>
      <c r="D164" s="701"/>
      <c r="E164" s="715" t="s">
        <v>575</v>
      </c>
      <c r="F164" s="716"/>
      <c r="G164" s="290"/>
      <c r="H164" s="290"/>
      <c r="I164" s="288"/>
      <c r="J164" s="290"/>
      <c r="K164" s="290"/>
      <c r="L164" s="290"/>
      <c r="M164" s="290"/>
      <c r="N164" s="290"/>
      <c r="O164" s="290"/>
      <c r="P164" s="290"/>
      <c r="Q164" s="290"/>
      <c r="R164" s="290"/>
      <c r="S164" s="297"/>
      <c r="T164" s="292"/>
      <c r="U164" s="292"/>
      <c r="V164" s="293"/>
      <c r="W164" s="294"/>
      <c r="Z164" s="295"/>
      <c r="AA164" s="295"/>
    </row>
    <row r="165" spans="2:27" s="236" customFormat="1" ht="21" customHeight="1">
      <c r="B165" s="719"/>
      <c r="C165" s="700"/>
      <c r="D165" s="701"/>
      <c r="E165" s="712" t="s">
        <v>576</v>
      </c>
      <c r="F165" s="713"/>
      <c r="G165" s="290"/>
      <c r="H165" s="290"/>
      <c r="I165" s="288"/>
      <c r="J165" s="290"/>
      <c r="K165" s="290"/>
      <c r="L165" s="290"/>
      <c r="M165" s="290"/>
      <c r="N165" s="290"/>
      <c r="O165" s="290"/>
      <c r="P165" s="290"/>
      <c r="Q165" s="290"/>
      <c r="R165" s="290"/>
      <c r="S165" s="297"/>
      <c r="T165" s="292"/>
      <c r="U165" s="292"/>
      <c r="V165" s="293"/>
      <c r="W165" s="294"/>
      <c r="Z165" s="295"/>
      <c r="AA165" s="295"/>
    </row>
    <row r="166" spans="2:27" s="236" customFormat="1" ht="21" customHeight="1">
      <c r="B166" s="719"/>
      <c r="C166" s="700"/>
      <c r="D166" s="701"/>
      <c r="E166" s="712" t="s">
        <v>577</v>
      </c>
      <c r="F166" s="713"/>
      <c r="G166" s="290"/>
      <c r="H166" s="288"/>
      <c r="I166" s="290"/>
      <c r="J166" s="289"/>
      <c r="K166" s="289"/>
      <c r="L166" s="289"/>
      <c r="M166" s="289"/>
      <c r="N166" s="289"/>
      <c r="O166" s="289"/>
      <c r="P166" s="290"/>
      <c r="Q166" s="290"/>
      <c r="R166" s="290"/>
      <c r="S166" s="298"/>
      <c r="T166" s="292"/>
      <c r="U166" s="292"/>
      <c r="V166" s="293"/>
      <c r="W166" s="294"/>
      <c r="Z166" s="714"/>
      <c r="AA166" s="714"/>
    </row>
    <row r="167" spans="2:27" s="236" customFormat="1">
      <c r="B167" s="720"/>
      <c r="C167" s="702"/>
      <c r="D167" s="703"/>
      <c r="E167" s="692"/>
      <c r="F167" s="693"/>
      <c r="G167" s="693"/>
      <c r="H167" s="693"/>
      <c r="I167" s="693"/>
      <c r="J167" s="693"/>
      <c r="K167" s="693"/>
      <c r="L167" s="693"/>
      <c r="M167" s="693"/>
      <c r="N167" s="693"/>
      <c r="O167" s="693"/>
      <c r="P167" s="693"/>
      <c r="Q167" s="693"/>
      <c r="R167" s="693"/>
      <c r="S167" s="693"/>
      <c r="T167" s="693"/>
      <c r="U167" s="693"/>
      <c r="V167" s="694"/>
      <c r="W167" s="299"/>
      <c r="Z167" s="527"/>
      <c r="AA167" s="527"/>
    </row>
    <row r="168" spans="2:27" s="236" customFormat="1">
      <c r="B168" s="708">
        <v>2</v>
      </c>
      <c r="C168" s="698" t="s">
        <v>578</v>
      </c>
      <c r="D168" s="699"/>
      <c r="E168" s="711" t="s">
        <v>579</v>
      </c>
      <c r="F168" s="711"/>
      <c r="G168" s="59"/>
      <c r="H168" s="59"/>
      <c r="I168" s="301"/>
      <c r="J168" s="59"/>
      <c r="K168" s="59"/>
      <c r="L168" s="59"/>
      <c r="M168" s="59"/>
      <c r="N168" s="59"/>
      <c r="O168" s="59"/>
      <c r="P168" s="59"/>
      <c r="Q168" s="59"/>
      <c r="R168" s="59"/>
      <c r="S168" s="59"/>
      <c r="T168" s="292"/>
      <c r="U168" s="292"/>
      <c r="V168" s="302"/>
      <c r="W168" s="303"/>
      <c r="Z168" s="527"/>
      <c r="AA168" s="527"/>
    </row>
    <row r="169" spans="2:27" s="236" customFormat="1">
      <c r="B169" s="709"/>
      <c r="C169" s="700"/>
      <c r="D169" s="701"/>
      <c r="E169" s="706" t="s">
        <v>580</v>
      </c>
      <c r="F169" s="707"/>
      <c r="G169" s="59"/>
      <c r="H169" s="59"/>
      <c r="I169" s="301"/>
      <c r="J169" s="301"/>
      <c r="K169" s="301"/>
      <c r="L169" s="59"/>
      <c r="M169" s="59"/>
      <c r="N169" s="59"/>
      <c r="O169" s="59"/>
      <c r="P169" s="59"/>
      <c r="Q169" s="59"/>
      <c r="R169" s="59"/>
      <c r="S169" s="59"/>
      <c r="T169" s="292"/>
      <c r="U169" s="292"/>
      <c r="V169" s="302"/>
      <c r="W169" s="303"/>
      <c r="Z169" s="527"/>
      <c r="AA169" s="527"/>
    </row>
    <row r="170" spans="2:27" s="236" customFormat="1">
      <c r="B170" s="709"/>
      <c r="C170" s="700"/>
      <c r="D170" s="701"/>
      <c r="E170" s="706" t="s">
        <v>581</v>
      </c>
      <c r="F170" s="707"/>
      <c r="G170" s="59"/>
      <c r="H170" s="59"/>
      <c r="I170" s="59"/>
      <c r="J170" s="59"/>
      <c r="K170" s="59"/>
      <c r="L170" s="301"/>
      <c r="M170" s="59"/>
      <c r="N170" s="59"/>
      <c r="O170" s="59"/>
      <c r="P170" s="59"/>
      <c r="Q170" s="59"/>
      <c r="R170" s="59"/>
      <c r="S170" s="59"/>
      <c r="T170" s="292"/>
      <c r="U170" s="292"/>
      <c r="V170" s="302"/>
      <c r="W170" s="303"/>
      <c r="Z170" s="44"/>
      <c r="AA170" s="44"/>
    </row>
    <row r="171" spans="2:27" s="236" customFormat="1">
      <c r="B171" s="710"/>
      <c r="C171" s="702"/>
      <c r="D171" s="703"/>
      <c r="E171" s="692"/>
      <c r="F171" s="693"/>
      <c r="G171" s="693"/>
      <c r="H171" s="693"/>
      <c r="I171" s="693"/>
      <c r="J171" s="693"/>
      <c r="K171" s="693"/>
      <c r="L171" s="693"/>
      <c r="M171" s="693"/>
      <c r="N171" s="693"/>
      <c r="O171" s="693"/>
      <c r="P171" s="693"/>
      <c r="Q171" s="693"/>
      <c r="R171" s="693"/>
      <c r="S171" s="693"/>
      <c r="T171" s="693"/>
      <c r="U171" s="693"/>
      <c r="V171" s="694"/>
      <c r="W171" s="299"/>
    </row>
    <row r="172" spans="2:27" s="236" customFormat="1">
      <c r="B172" s="708">
        <v>3</v>
      </c>
      <c r="C172" s="698" t="s">
        <v>582</v>
      </c>
      <c r="D172" s="699"/>
      <c r="E172" s="704" t="s">
        <v>583</v>
      </c>
      <c r="F172" s="705"/>
      <c r="G172" s="301"/>
      <c r="H172" s="301"/>
      <c r="I172" s="301"/>
      <c r="J172" s="301"/>
      <c r="K172" s="301"/>
      <c r="L172" s="301"/>
      <c r="M172" s="301"/>
      <c r="N172" s="301"/>
      <c r="O172" s="301"/>
      <c r="P172" s="301"/>
      <c r="Q172" s="301"/>
      <c r="R172" s="301"/>
      <c r="S172" s="59"/>
      <c r="T172" s="292"/>
      <c r="U172" s="292"/>
      <c r="V172" s="302"/>
      <c r="W172" s="303"/>
    </row>
    <row r="173" spans="2:27" s="236" customFormat="1">
      <c r="B173" s="709"/>
      <c r="C173" s="700"/>
      <c r="D173" s="701"/>
      <c r="E173" s="704" t="s">
        <v>584</v>
      </c>
      <c r="F173" s="705"/>
      <c r="G173" s="59"/>
      <c r="H173" s="301"/>
      <c r="I173" s="59"/>
      <c r="J173" s="59"/>
      <c r="K173" s="59"/>
      <c r="L173" s="59"/>
      <c r="M173" s="59"/>
      <c r="N173" s="301"/>
      <c r="O173" s="59"/>
      <c r="P173" s="59"/>
      <c r="Q173" s="59"/>
      <c r="R173" s="59"/>
      <c r="S173" s="59"/>
      <c r="T173" s="292"/>
      <c r="U173" s="292"/>
      <c r="V173" s="302"/>
      <c r="W173" s="303"/>
      <c r="Z173" s="527"/>
      <c r="AA173" s="527"/>
    </row>
    <row r="174" spans="2:27" s="236" customFormat="1">
      <c r="B174" s="709"/>
      <c r="C174" s="700"/>
      <c r="D174" s="701"/>
      <c r="E174" s="704" t="s">
        <v>585</v>
      </c>
      <c r="F174" s="705"/>
      <c r="G174" s="59"/>
      <c r="H174" s="59"/>
      <c r="I174" s="59"/>
      <c r="J174" s="59"/>
      <c r="K174" s="59"/>
      <c r="L174" s="59"/>
      <c r="M174" s="59"/>
      <c r="N174" s="59"/>
      <c r="O174" s="59"/>
      <c r="P174" s="59"/>
      <c r="Q174" s="301"/>
      <c r="R174" s="301"/>
      <c r="S174" s="59"/>
      <c r="T174" s="292"/>
      <c r="U174" s="292"/>
      <c r="V174" s="302"/>
      <c r="W174" s="303"/>
      <c r="Z174" s="44"/>
      <c r="AA174" s="44"/>
    </row>
    <row r="175" spans="2:27" s="236" customFormat="1">
      <c r="B175" s="709"/>
      <c r="C175" s="700"/>
      <c r="D175" s="701"/>
      <c r="E175" s="711" t="s">
        <v>586</v>
      </c>
      <c r="F175" s="711"/>
      <c r="G175" s="59"/>
      <c r="H175" s="301"/>
      <c r="I175" s="59"/>
      <c r="J175" s="59"/>
      <c r="K175" s="59"/>
      <c r="L175" s="59"/>
      <c r="M175" s="59"/>
      <c r="N175" s="301"/>
      <c r="O175" s="59"/>
      <c r="P175" s="59"/>
      <c r="Q175" s="59"/>
      <c r="R175" s="59"/>
      <c r="S175" s="59"/>
      <c r="T175" s="292"/>
      <c r="U175" s="292"/>
      <c r="V175" s="302"/>
      <c r="W175" s="303"/>
      <c r="Z175" s="527"/>
      <c r="AA175" s="527"/>
    </row>
    <row r="176" spans="2:27" s="236" customFormat="1">
      <c r="B176" s="710"/>
      <c r="C176" s="702"/>
      <c r="D176" s="703"/>
      <c r="E176" s="692"/>
      <c r="F176" s="693"/>
      <c r="G176" s="693"/>
      <c r="H176" s="693"/>
      <c r="I176" s="693"/>
      <c r="J176" s="693"/>
      <c r="K176" s="693"/>
      <c r="L176" s="693"/>
      <c r="M176" s="693"/>
      <c r="N176" s="693"/>
      <c r="O176" s="693"/>
      <c r="P176" s="693"/>
      <c r="Q176" s="693"/>
      <c r="R176" s="693"/>
      <c r="S176" s="693"/>
      <c r="T176" s="693"/>
      <c r="U176" s="693"/>
      <c r="V176" s="694"/>
      <c r="W176" s="305"/>
    </row>
    <row r="177" spans="2:27" s="236" customFormat="1" ht="22.5" customHeight="1">
      <c r="B177" s="695">
        <v>4</v>
      </c>
      <c r="C177" s="698" t="s">
        <v>587</v>
      </c>
      <c r="D177" s="699"/>
      <c r="E177" s="704" t="s">
        <v>588</v>
      </c>
      <c r="F177" s="705"/>
      <c r="G177" s="59"/>
      <c r="H177" s="59"/>
      <c r="I177" s="59"/>
      <c r="J177" s="59"/>
      <c r="K177" s="59"/>
      <c r="L177" s="59"/>
      <c r="M177" s="301"/>
      <c r="N177" s="59"/>
      <c r="O177" s="59"/>
      <c r="P177" s="59"/>
      <c r="Q177" s="59"/>
      <c r="R177" s="59"/>
      <c r="S177" s="59"/>
      <c r="T177" s="306"/>
      <c r="U177" s="306"/>
      <c r="V177" s="62"/>
      <c r="W177" s="307"/>
      <c r="Z177" s="527"/>
      <c r="AA177" s="527"/>
    </row>
    <row r="178" spans="2:27" s="236" customFormat="1">
      <c r="B178" s="696"/>
      <c r="C178" s="700"/>
      <c r="D178" s="701"/>
      <c r="E178" s="704" t="s">
        <v>589</v>
      </c>
      <c r="F178" s="705"/>
      <c r="G178" s="59"/>
      <c r="H178" s="59"/>
      <c r="I178" s="59"/>
      <c r="J178" s="59"/>
      <c r="K178" s="59"/>
      <c r="L178" s="59"/>
      <c r="M178" s="301"/>
      <c r="N178" s="59"/>
      <c r="O178" s="59"/>
      <c r="P178" s="59"/>
      <c r="Q178" s="59"/>
      <c r="R178" s="59"/>
      <c r="S178" s="59"/>
      <c r="T178" s="306"/>
      <c r="U178" s="306"/>
      <c r="V178" s="62"/>
      <c r="W178" s="307"/>
      <c r="Z178" s="527"/>
      <c r="AA178" s="527"/>
    </row>
    <row r="179" spans="2:27" s="236" customFormat="1">
      <c r="B179" s="696"/>
      <c r="C179" s="700"/>
      <c r="D179" s="701"/>
      <c r="E179" s="704"/>
      <c r="F179" s="705"/>
      <c r="G179" s="59"/>
      <c r="H179" s="59"/>
      <c r="I179" s="141"/>
      <c r="J179" s="141"/>
      <c r="K179" s="141"/>
      <c r="L179" s="59"/>
      <c r="M179" s="59"/>
      <c r="N179" s="59"/>
      <c r="O179" s="59"/>
      <c r="P179" s="59"/>
      <c r="Q179" s="59"/>
      <c r="R179" s="59"/>
      <c r="S179" s="59"/>
      <c r="T179" s="306"/>
      <c r="U179" s="306"/>
      <c r="V179" s="62"/>
      <c r="W179" s="307"/>
      <c r="Z179" s="527"/>
      <c r="AA179" s="527"/>
    </row>
    <row r="180" spans="2:27" s="236" customFormat="1">
      <c r="B180" s="697"/>
      <c r="C180" s="702"/>
      <c r="D180" s="703"/>
      <c r="E180" s="686"/>
      <c r="F180" s="687"/>
      <c r="G180" s="687"/>
      <c r="H180" s="687"/>
      <c r="I180" s="687"/>
      <c r="J180" s="687"/>
      <c r="K180" s="687"/>
      <c r="L180" s="687"/>
      <c r="M180" s="687"/>
      <c r="N180" s="687"/>
      <c r="O180" s="687"/>
      <c r="P180" s="687"/>
      <c r="Q180" s="687"/>
      <c r="R180" s="687"/>
      <c r="S180" s="687"/>
      <c r="T180" s="687"/>
      <c r="U180" s="687"/>
      <c r="V180" s="688"/>
      <c r="W180" s="305"/>
      <c r="Z180" s="527"/>
      <c r="AA180" s="527"/>
    </row>
    <row r="181" spans="2:27" ht="12" customHeight="1">
      <c r="B181" s="689" t="s">
        <v>590</v>
      </c>
      <c r="C181" s="690"/>
      <c r="D181" s="690"/>
      <c r="E181" s="690"/>
      <c r="F181" s="690"/>
      <c r="G181" s="690"/>
      <c r="H181" s="690"/>
      <c r="I181" s="690"/>
      <c r="J181" s="690"/>
      <c r="K181" s="690"/>
      <c r="L181" s="690"/>
      <c r="M181" s="690"/>
      <c r="N181" s="690"/>
      <c r="O181" s="690"/>
      <c r="P181" s="690"/>
      <c r="Q181" s="690"/>
      <c r="R181" s="690"/>
      <c r="S181" s="690"/>
      <c r="T181" s="690"/>
      <c r="U181" s="690"/>
      <c r="V181" s="691"/>
      <c r="W181" s="286"/>
    </row>
    <row r="182" spans="2:27">
      <c r="B182" s="236"/>
      <c r="C182" s="236"/>
      <c r="D182" s="236"/>
      <c r="E182" s="236"/>
      <c r="F182" s="287"/>
      <c r="G182" s="236"/>
      <c r="H182" s="236"/>
      <c r="I182" s="236"/>
      <c r="J182" s="236"/>
      <c r="K182" s="236"/>
      <c r="L182" s="236"/>
      <c r="M182" s="236"/>
      <c r="N182" s="236"/>
      <c r="O182" s="236"/>
      <c r="P182" s="236"/>
      <c r="Q182" s="236"/>
      <c r="R182" s="236"/>
      <c r="S182" s="236"/>
      <c r="T182" s="237"/>
      <c r="U182" s="237"/>
      <c r="V182" s="236"/>
      <c r="W182" s="236"/>
    </row>
  </sheetData>
  <mergeCells count="266">
    <mergeCell ref="B1:W1"/>
    <mergeCell ref="B2:W2"/>
    <mergeCell ref="B3:W3"/>
    <mergeCell ref="B5:D5"/>
    <mergeCell ref="E5:W5"/>
    <mergeCell ref="B6:D6"/>
    <mergeCell ref="E6:W6"/>
    <mergeCell ref="S8:W8"/>
    <mergeCell ref="D10:W10"/>
    <mergeCell ref="B11:B14"/>
    <mergeCell ref="C11:C14"/>
    <mergeCell ref="D11:D14"/>
    <mergeCell ref="E11:E14"/>
    <mergeCell ref="B8:B9"/>
    <mergeCell ref="C8:C9"/>
    <mergeCell ref="D8:D9"/>
    <mergeCell ref="E8:E9"/>
    <mergeCell ref="F8:F9"/>
    <mergeCell ref="G8:R8"/>
    <mergeCell ref="D19:W19"/>
    <mergeCell ref="B20:B23"/>
    <mergeCell ref="C20:C23"/>
    <mergeCell ref="D20:D23"/>
    <mergeCell ref="E20:E23"/>
    <mergeCell ref="F23:V23"/>
    <mergeCell ref="Z12:AA12"/>
    <mergeCell ref="Z13:AA13"/>
    <mergeCell ref="F14:V14"/>
    <mergeCell ref="Z14:AA14"/>
    <mergeCell ref="B15:B18"/>
    <mergeCell ref="C15:C18"/>
    <mergeCell ref="D15:D18"/>
    <mergeCell ref="E15:E18"/>
    <mergeCell ref="F18:V18"/>
    <mergeCell ref="B24:B27"/>
    <mergeCell ref="C24:C27"/>
    <mergeCell ref="D24:D27"/>
    <mergeCell ref="E24:E27"/>
    <mergeCell ref="F27:V27"/>
    <mergeCell ref="B28:B32"/>
    <mergeCell ref="C28:C32"/>
    <mergeCell ref="D28:D32"/>
    <mergeCell ref="E28:E32"/>
    <mergeCell ref="F32:V32"/>
    <mergeCell ref="B33:B36"/>
    <mergeCell ref="C33:C36"/>
    <mergeCell ref="D33:D36"/>
    <mergeCell ref="E33:E36"/>
    <mergeCell ref="F36:V36"/>
    <mergeCell ref="B37:B39"/>
    <mergeCell ref="C37:C39"/>
    <mergeCell ref="D37:D39"/>
    <mergeCell ref="E37:E39"/>
    <mergeCell ref="F39:V39"/>
    <mergeCell ref="B40:B43"/>
    <mergeCell ref="C40:C43"/>
    <mergeCell ref="D40:D43"/>
    <mergeCell ref="E40:E43"/>
    <mergeCell ref="F43:V43"/>
    <mergeCell ref="B44:B47"/>
    <mergeCell ref="C44:C47"/>
    <mergeCell ref="D44:D47"/>
    <mergeCell ref="E44:E47"/>
    <mergeCell ref="F47:V47"/>
    <mergeCell ref="B48:B52"/>
    <mergeCell ref="C48:C52"/>
    <mergeCell ref="D48:D52"/>
    <mergeCell ref="E48:E52"/>
    <mergeCell ref="F52:V52"/>
    <mergeCell ref="B53:B56"/>
    <mergeCell ref="C53:C56"/>
    <mergeCell ref="D53:D56"/>
    <mergeCell ref="E53:E56"/>
    <mergeCell ref="F56:V56"/>
    <mergeCell ref="B57:B60"/>
    <mergeCell ref="C57:C60"/>
    <mergeCell ref="D57:D60"/>
    <mergeCell ref="E57:E60"/>
    <mergeCell ref="F60:V60"/>
    <mergeCell ref="B61:B64"/>
    <mergeCell ref="C61:C63"/>
    <mergeCell ref="D61:D63"/>
    <mergeCell ref="E61:E63"/>
    <mergeCell ref="F64:V64"/>
    <mergeCell ref="D73:W73"/>
    <mergeCell ref="B74:B77"/>
    <mergeCell ref="C74:C77"/>
    <mergeCell ref="D74:D77"/>
    <mergeCell ref="E74:E77"/>
    <mergeCell ref="Y75:AA75"/>
    <mergeCell ref="F77:V77"/>
    <mergeCell ref="B65:B68"/>
    <mergeCell ref="C65:C68"/>
    <mergeCell ref="D65:D68"/>
    <mergeCell ref="E65:E68"/>
    <mergeCell ref="F68:V68"/>
    <mergeCell ref="B69:B72"/>
    <mergeCell ref="C69:C72"/>
    <mergeCell ref="D69:D72"/>
    <mergeCell ref="E69:E72"/>
    <mergeCell ref="F72:V72"/>
    <mergeCell ref="B82:B85"/>
    <mergeCell ref="C82:C85"/>
    <mergeCell ref="D82:D85"/>
    <mergeCell ref="E82:E85"/>
    <mergeCell ref="Y83:AA83"/>
    <mergeCell ref="Y84:AA84"/>
    <mergeCell ref="F85:V85"/>
    <mergeCell ref="B78:B81"/>
    <mergeCell ref="C78:C81"/>
    <mergeCell ref="D78:D81"/>
    <mergeCell ref="E78:E81"/>
    <mergeCell ref="Y79:AA79"/>
    <mergeCell ref="Y80:AA80"/>
    <mergeCell ref="F81:V81"/>
    <mergeCell ref="B90:B93"/>
    <mergeCell ref="C90:C93"/>
    <mergeCell ref="D90:D93"/>
    <mergeCell ref="E90:E93"/>
    <mergeCell ref="Y91:AA91"/>
    <mergeCell ref="F93:V93"/>
    <mergeCell ref="B86:B89"/>
    <mergeCell ref="C86:C89"/>
    <mergeCell ref="D86:D89"/>
    <mergeCell ref="E86:E89"/>
    <mergeCell ref="Y87:AA87"/>
    <mergeCell ref="F89:V89"/>
    <mergeCell ref="Y99:AA99"/>
    <mergeCell ref="F101:V101"/>
    <mergeCell ref="B102:B105"/>
    <mergeCell ref="C102:C105"/>
    <mergeCell ref="D102:D105"/>
    <mergeCell ref="E102:E105"/>
    <mergeCell ref="Y103:AA103"/>
    <mergeCell ref="F105:V105"/>
    <mergeCell ref="B94:B97"/>
    <mergeCell ref="C94:C97"/>
    <mergeCell ref="D94:D97"/>
    <mergeCell ref="E94:E97"/>
    <mergeCell ref="F97:V97"/>
    <mergeCell ref="B98:B101"/>
    <mergeCell ref="C98:C101"/>
    <mergeCell ref="D98:D101"/>
    <mergeCell ref="E98:E101"/>
    <mergeCell ref="B114:B117"/>
    <mergeCell ref="C114:C117"/>
    <mergeCell ref="D114:D117"/>
    <mergeCell ref="E114:E117"/>
    <mergeCell ref="Y115:AA115"/>
    <mergeCell ref="F117:V117"/>
    <mergeCell ref="B106:B109"/>
    <mergeCell ref="C106:C109"/>
    <mergeCell ref="D106:D109"/>
    <mergeCell ref="E106:E109"/>
    <mergeCell ref="F109:V109"/>
    <mergeCell ref="B110:B113"/>
    <mergeCell ref="C110:C113"/>
    <mergeCell ref="D110:D113"/>
    <mergeCell ref="E110:E113"/>
    <mergeCell ref="F113:V113"/>
    <mergeCell ref="B122:B125"/>
    <mergeCell ref="C122:C125"/>
    <mergeCell ref="D122:D125"/>
    <mergeCell ref="E122:E125"/>
    <mergeCell ref="Y123:AA123"/>
    <mergeCell ref="F125:V125"/>
    <mergeCell ref="B118:B121"/>
    <mergeCell ref="C118:C121"/>
    <mergeCell ref="D118:D121"/>
    <mergeCell ref="E118:E121"/>
    <mergeCell ref="Y119:AA119"/>
    <mergeCell ref="F121:V121"/>
    <mergeCell ref="D134:W134"/>
    <mergeCell ref="B135:B138"/>
    <mergeCell ref="C135:C138"/>
    <mergeCell ref="D135:D138"/>
    <mergeCell ref="E135:E138"/>
    <mergeCell ref="F138:V138"/>
    <mergeCell ref="B126:B129"/>
    <mergeCell ref="C126:C129"/>
    <mergeCell ref="D126:D129"/>
    <mergeCell ref="E126:E129"/>
    <mergeCell ref="F129:V129"/>
    <mergeCell ref="B130:B133"/>
    <mergeCell ref="C130:C133"/>
    <mergeCell ref="D130:D133"/>
    <mergeCell ref="E130:E133"/>
    <mergeCell ref="F133:V133"/>
    <mergeCell ref="Y144:AA144"/>
    <mergeCell ref="Y145:Z145"/>
    <mergeCell ref="Y146:AA146"/>
    <mergeCell ref="F147:V147"/>
    <mergeCell ref="B148:V148"/>
    <mergeCell ref="B150:W150"/>
    <mergeCell ref="B139:B142"/>
    <mergeCell ref="C139:C142"/>
    <mergeCell ref="D139:D142"/>
    <mergeCell ref="E139:E142"/>
    <mergeCell ref="F142:V142"/>
    <mergeCell ref="B143:B147"/>
    <mergeCell ref="C143:C147"/>
    <mergeCell ref="D143:D147"/>
    <mergeCell ref="E143:E147"/>
    <mergeCell ref="Z153:AA153"/>
    <mergeCell ref="E154:F154"/>
    <mergeCell ref="Z154:AA154"/>
    <mergeCell ref="E155:F155"/>
    <mergeCell ref="Z155:AA155"/>
    <mergeCell ref="E156:F156"/>
    <mergeCell ref="Z156:AA156"/>
    <mergeCell ref="B151:B152"/>
    <mergeCell ref="C151:D152"/>
    <mergeCell ref="E151:F152"/>
    <mergeCell ref="G151:R151"/>
    <mergeCell ref="S151:W151"/>
    <mergeCell ref="B153:B167"/>
    <mergeCell ref="C153:D167"/>
    <mergeCell ref="E153:F153"/>
    <mergeCell ref="E157:F157"/>
    <mergeCell ref="E161:F161"/>
    <mergeCell ref="Z161:AA161"/>
    <mergeCell ref="E162:F162"/>
    <mergeCell ref="Z162:AA162"/>
    <mergeCell ref="E163:F163"/>
    <mergeCell ref="Z163:AA163"/>
    <mergeCell ref="E164:F164"/>
    <mergeCell ref="Z157:AA157"/>
    <mergeCell ref="E158:F158"/>
    <mergeCell ref="Z158:AA158"/>
    <mergeCell ref="E159:F159"/>
    <mergeCell ref="Z159:AA159"/>
    <mergeCell ref="E160:F160"/>
    <mergeCell ref="Z160:AA160"/>
    <mergeCell ref="E165:F165"/>
    <mergeCell ref="E166:F166"/>
    <mergeCell ref="Z166:AA166"/>
    <mergeCell ref="E167:V167"/>
    <mergeCell ref="Z167:AA167"/>
    <mergeCell ref="B168:B171"/>
    <mergeCell ref="C168:D171"/>
    <mergeCell ref="E168:F168"/>
    <mergeCell ref="Z168:AA168"/>
    <mergeCell ref="E169:F169"/>
    <mergeCell ref="Z169:AA169"/>
    <mergeCell ref="E170:F170"/>
    <mergeCell ref="E171:V171"/>
    <mergeCell ref="B172:B176"/>
    <mergeCell ref="C172:D176"/>
    <mergeCell ref="E172:F172"/>
    <mergeCell ref="E173:F173"/>
    <mergeCell ref="Z173:AA173"/>
    <mergeCell ref="E174:F174"/>
    <mergeCell ref="E175:F175"/>
    <mergeCell ref="E180:V180"/>
    <mergeCell ref="Z180:AA180"/>
    <mergeCell ref="B181:V181"/>
    <mergeCell ref="Z175:AA175"/>
    <mergeCell ref="E176:V176"/>
    <mergeCell ref="B177:B180"/>
    <mergeCell ref="C177:D180"/>
    <mergeCell ref="E177:F177"/>
    <mergeCell ref="Z177:AA177"/>
    <mergeCell ref="E178:F178"/>
    <mergeCell ref="Z178:AA178"/>
    <mergeCell ref="E179:F179"/>
    <mergeCell ref="Z179:AA17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0C7E7-40FC-4FCD-AA8A-7E284C21680D}">
  <dimension ref="A1:X142"/>
  <sheetViews>
    <sheetView workbookViewId="0">
      <selection sqref="A1:XFD1048576"/>
    </sheetView>
  </sheetViews>
  <sheetFormatPr defaultColWidth="8.90625" defaultRowHeight="12"/>
  <cols>
    <col min="1" max="1" width="3" style="42" customWidth="1"/>
    <col min="2" max="2" width="8.90625" style="42"/>
    <col min="3" max="3" width="26.90625" style="42" customWidth="1"/>
    <col min="4" max="4" width="18.90625" style="42" customWidth="1"/>
    <col min="5" max="5" width="42" style="42" customWidth="1"/>
    <col min="6" max="17" width="2.6328125" style="42" customWidth="1"/>
    <col min="18" max="18" width="9.453125" style="42" customWidth="1"/>
    <col min="19" max="20" width="4.6328125" style="42" customWidth="1"/>
    <col min="21" max="21" width="12.6328125" style="308" bestFit="1" customWidth="1"/>
    <col min="22" max="22" width="13.54296875" style="42" customWidth="1"/>
    <col min="23" max="23" width="10" style="42" bestFit="1" customWidth="1"/>
    <col min="24" max="24" width="22.36328125" style="42" bestFit="1" customWidth="1"/>
    <col min="25" max="16384" width="8.90625" style="42"/>
  </cols>
  <sheetData>
    <row r="1" spans="1:24" ht="14.5">
      <c r="A1" s="676" t="s">
        <v>0</v>
      </c>
      <c r="B1" s="676"/>
      <c r="C1" s="676"/>
      <c r="D1" s="676"/>
      <c r="E1" s="676"/>
      <c r="F1" s="676"/>
      <c r="G1" s="676"/>
      <c r="H1" s="676"/>
      <c r="I1" s="676"/>
      <c r="J1" s="676"/>
      <c r="K1" s="676"/>
      <c r="L1" s="676"/>
      <c r="M1" s="676"/>
      <c r="N1" s="676"/>
      <c r="O1" s="676"/>
      <c r="P1" s="676"/>
      <c r="Q1" s="676"/>
      <c r="R1" s="676"/>
      <c r="S1" s="676"/>
      <c r="T1" s="676"/>
      <c r="U1" s="676"/>
      <c r="V1" s="676"/>
      <c r="W1" s="676"/>
      <c r="X1" s="676"/>
    </row>
    <row r="2" spans="1:24" ht="14.5">
      <c r="A2" s="676" t="s">
        <v>1</v>
      </c>
      <c r="B2" s="676"/>
      <c r="C2" s="676"/>
      <c r="D2" s="676"/>
      <c r="E2" s="676"/>
      <c r="F2" s="676"/>
      <c r="G2" s="676"/>
      <c r="H2" s="676"/>
      <c r="I2" s="676"/>
      <c r="J2" s="676"/>
      <c r="K2" s="676"/>
      <c r="L2" s="676"/>
      <c r="M2" s="676"/>
      <c r="N2" s="676"/>
      <c r="O2" s="676"/>
      <c r="P2" s="676"/>
      <c r="Q2" s="676"/>
      <c r="R2" s="676"/>
      <c r="S2" s="676"/>
      <c r="T2" s="676"/>
      <c r="U2" s="676"/>
      <c r="V2" s="676"/>
      <c r="W2" s="676"/>
      <c r="X2" s="676"/>
    </row>
    <row r="3" spans="1:24" ht="14.5">
      <c r="A3" s="676" t="s">
        <v>2</v>
      </c>
      <c r="B3" s="676"/>
      <c r="C3" s="676"/>
      <c r="D3" s="676"/>
      <c r="E3" s="676"/>
      <c r="F3" s="676"/>
      <c r="G3" s="676"/>
      <c r="H3" s="676"/>
      <c r="I3" s="676"/>
      <c r="J3" s="676"/>
      <c r="K3" s="676"/>
      <c r="L3" s="676"/>
      <c r="M3" s="676"/>
      <c r="N3" s="676"/>
      <c r="O3" s="676"/>
      <c r="P3" s="676"/>
      <c r="Q3" s="676"/>
      <c r="R3" s="676"/>
      <c r="S3" s="676"/>
      <c r="T3" s="676"/>
      <c r="U3" s="676"/>
      <c r="V3" s="676"/>
      <c r="W3" s="676"/>
      <c r="X3" s="676"/>
    </row>
    <row r="4" spans="1:24">
      <c r="A4" s="191"/>
    </row>
    <row r="5" spans="1:24" ht="14.5">
      <c r="A5" s="309" t="s">
        <v>591</v>
      </c>
    </row>
    <row r="7" spans="1:24">
      <c r="A7" s="782" t="s">
        <v>4</v>
      </c>
      <c r="B7" s="517" t="s">
        <v>5</v>
      </c>
      <c r="C7" s="782" t="s">
        <v>6</v>
      </c>
      <c r="D7" s="782" t="s">
        <v>7</v>
      </c>
      <c r="E7" s="782" t="s">
        <v>8</v>
      </c>
      <c r="F7" s="782" t="s">
        <v>9</v>
      </c>
      <c r="G7" s="782"/>
      <c r="H7" s="782"/>
      <c r="I7" s="782"/>
      <c r="J7" s="782"/>
      <c r="K7" s="782"/>
      <c r="L7" s="782"/>
      <c r="M7" s="782"/>
      <c r="N7" s="782"/>
      <c r="O7" s="782"/>
      <c r="P7" s="782"/>
      <c r="Q7" s="782"/>
      <c r="R7" s="782" t="s">
        <v>10</v>
      </c>
      <c r="S7" s="782"/>
      <c r="T7" s="782"/>
      <c r="U7" s="782"/>
      <c r="V7" s="782"/>
      <c r="W7" s="783" t="s">
        <v>592</v>
      </c>
      <c r="X7" s="776" t="s">
        <v>593</v>
      </c>
    </row>
    <row r="8" spans="1:24">
      <c r="A8" s="782"/>
      <c r="B8" s="517"/>
      <c r="C8" s="782"/>
      <c r="D8" s="782"/>
      <c r="E8" s="782"/>
      <c r="F8" s="310">
        <v>1</v>
      </c>
      <c r="G8" s="310">
        <v>2</v>
      </c>
      <c r="H8" s="310">
        <v>3</v>
      </c>
      <c r="I8" s="310">
        <v>4</v>
      </c>
      <c r="J8" s="310">
        <v>5</v>
      </c>
      <c r="K8" s="310">
        <v>6</v>
      </c>
      <c r="L8" s="310">
        <v>7</v>
      </c>
      <c r="M8" s="310">
        <v>8</v>
      </c>
      <c r="N8" s="310">
        <v>9</v>
      </c>
      <c r="O8" s="310">
        <v>10</v>
      </c>
      <c r="P8" s="310">
        <v>11</v>
      </c>
      <c r="Q8" s="310">
        <v>12</v>
      </c>
      <c r="R8" s="310" t="s">
        <v>12</v>
      </c>
      <c r="S8" s="310" t="s">
        <v>13</v>
      </c>
      <c r="T8" s="310" t="s">
        <v>14</v>
      </c>
      <c r="U8" s="311" t="s">
        <v>15</v>
      </c>
      <c r="V8" s="310" t="s">
        <v>16</v>
      </c>
      <c r="W8" s="784"/>
      <c r="X8" s="777"/>
    </row>
    <row r="9" spans="1:24">
      <c r="A9" s="312"/>
      <c r="B9" s="312" t="s">
        <v>61</v>
      </c>
      <c r="C9" s="794" t="s">
        <v>594</v>
      </c>
      <c r="D9" s="794"/>
      <c r="E9" s="794"/>
      <c r="F9" s="794"/>
      <c r="G9" s="794"/>
      <c r="H9" s="794"/>
      <c r="I9" s="794"/>
      <c r="J9" s="794"/>
      <c r="K9" s="794"/>
      <c r="L9" s="794"/>
      <c r="M9" s="794"/>
      <c r="N9" s="794"/>
      <c r="O9" s="794"/>
      <c r="P9" s="794"/>
      <c r="Q9" s="794"/>
      <c r="R9" s="794"/>
      <c r="S9" s="794"/>
      <c r="T9" s="794"/>
      <c r="U9" s="794"/>
      <c r="V9" s="794"/>
      <c r="W9" s="313"/>
      <c r="X9" s="313"/>
    </row>
    <row r="10" spans="1:24" ht="24">
      <c r="A10" s="792">
        <v>1</v>
      </c>
      <c r="B10" s="708" t="s">
        <v>595</v>
      </c>
      <c r="C10" s="490" t="s">
        <v>596</v>
      </c>
      <c r="D10" s="490" t="s">
        <v>597</v>
      </c>
      <c r="E10" s="162" t="s">
        <v>598</v>
      </c>
      <c r="F10" s="141"/>
      <c r="G10" s="60"/>
      <c r="H10" s="59"/>
      <c r="I10" s="59"/>
      <c r="J10" s="59"/>
      <c r="K10" s="59"/>
      <c r="L10" s="59"/>
      <c r="M10" s="59"/>
      <c r="N10" s="59"/>
      <c r="O10" s="59"/>
      <c r="P10" s="59"/>
      <c r="Q10" s="59"/>
      <c r="R10" s="59"/>
      <c r="S10" s="129"/>
      <c r="T10" s="59"/>
      <c r="U10" s="62"/>
      <c r="V10" s="59"/>
      <c r="W10" s="766" t="s">
        <v>21</v>
      </c>
      <c r="X10" s="708"/>
    </row>
    <row r="11" spans="1:24" ht="22.25" customHeight="1">
      <c r="A11" s="792"/>
      <c r="B11" s="709"/>
      <c r="C11" s="494"/>
      <c r="D11" s="494"/>
      <c r="E11" s="58" t="s">
        <v>599</v>
      </c>
      <c r="F11" s="141"/>
      <c r="G11" s="60"/>
      <c r="H11" s="59"/>
      <c r="I11" s="59"/>
      <c r="J11" s="59"/>
      <c r="K11" s="59"/>
      <c r="L11" s="59"/>
      <c r="M11" s="59"/>
      <c r="N11" s="59"/>
      <c r="O11" s="59"/>
      <c r="P11" s="59"/>
      <c r="Q11" s="59"/>
      <c r="R11" s="59"/>
      <c r="S11" s="129"/>
      <c r="T11" s="59"/>
      <c r="U11" s="62"/>
      <c r="V11" s="59"/>
      <c r="W11" s="709"/>
      <c r="X11" s="709"/>
    </row>
    <row r="12" spans="1:24" ht="24">
      <c r="A12" s="792"/>
      <c r="B12" s="709"/>
      <c r="C12" s="494"/>
      <c r="D12" s="494"/>
      <c r="E12" s="58" t="s">
        <v>600</v>
      </c>
      <c r="F12" s="141"/>
      <c r="G12" s="60"/>
      <c r="H12" s="59"/>
      <c r="I12" s="59"/>
      <c r="J12" s="59"/>
      <c r="K12" s="59"/>
      <c r="L12" s="59"/>
      <c r="M12" s="59"/>
      <c r="N12" s="59"/>
      <c r="O12" s="59"/>
      <c r="P12" s="59"/>
      <c r="Q12" s="59"/>
      <c r="R12" s="59"/>
      <c r="S12" s="129"/>
      <c r="T12" s="59"/>
      <c r="U12" s="62"/>
      <c r="V12" s="59"/>
      <c r="W12" s="709"/>
      <c r="X12" s="709"/>
    </row>
    <row r="13" spans="1:24">
      <c r="A13" s="793"/>
      <c r="B13" s="710"/>
      <c r="C13" s="491"/>
      <c r="D13" s="491"/>
      <c r="E13" s="788" t="s">
        <v>16</v>
      </c>
      <c r="F13" s="789"/>
      <c r="G13" s="789"/>
      <c r="H13" s="789"/>
      <c r="I13" s="789"/>
      <c r="J13" s="789"/>
      <c r="K13" s="789"/>
      <c r="L13" s="789"/>
      <c r="M13" s="789"/>
      <c r="N13" s="789"/>
      <c r="O13" s="789"/>
      <c r="P13" s="789"/>
      <c r="Q13" s="789"/>
      <c r="R13" s="789"/>
      <c r="S13" s="789"/>
      <c r="T13" s="789"/>
      <c r="U13" s="790"/>
      <c r="V13" s="315">
        <f>SUM(V12:V12)</f>
        <v>0</v>
      </c>
      <c r="W13" s="316"/>
      <c r="X13" s="316"/>
    </row>
    <row r="14" spans="1:24" ht="24">
      <c r="A14" s="792">
        <v>2</v>
      </c>
      <c r="B14" s="708" t="s">
        <v>601</v>
      </c>
      <c r="C14" s="490" t="s">
        <v>602</v>
      </c>
      <c r="D14" s="490" t="s">
        <v>603</v>
      </c>
      <c r="E14" s="162" t="s">
        <v>604</v>
      </c>
      <c r="F14" s="141"/>
      <c r="G14" s="60"/>
      <c r="H14" s="59"/>
      <c r="I14" s="59"/>
      <c r="J14" s="59"/>
      <c r="K14" s="59"/>
      <c r="L14" s="59"/>
      <c r="M14" s="59"/>
      <c r="N14" s="59"/>
      <c r="O14" s="59"/>
      <c r="P14" s="59"/>
      <c r="Q14" s="59"/>
      <c r="R14" s="59"/>
      <c r="S14" s="129"/>
      <c r="T14" s="59"/>
      <c r="U14" s="62"/>
      <c r="V14" s="59"/>
      <c r="W14" s="766" t="s">
        <v>21</v>
      </c>
      <c r="X14" s="708"/>
    </row>
    <row r="15" spans="1:24" ht="24">
      <c r="A15" s="792"/>
      <c r="B15" s="709"/>
      <c r="C15" s="494"/>
      <c r="D15" s="494"/>
      <c r="E15" s="58" t="s">
        <v>605</v>
      </c>
      <c r="F15" s="141"/>
      <c r="G15" s="60"/>
      <c r="H15" s="59"/>
      <c r="I15" s="59"/>
      <c r="J15" s="59"/>
      <c r="K15" s="59"/>
      <c r="L15" s="59"/>
      <c r="M15" s="59"/>
      <c r="N15" s="59"/>
      <c r="O15" s="59"/>
      <c r="P15" s="59"/>
      <c r="Q15" s="59"/>
      <c r="R15" s="59"/>
      <c r="S15" s="129"/>
      <c r="T15" s="59"/>
      <c r="U15" s="62"/>
      <c r="V15" s="59"/>
      <c r="W15" s="709"/>
      <c r="X15" s="709"/>
    </row>
    <row r="16" spans="1:24" ht="24">
      <c r="A16" s="792"/>
      <c r="B16" s="709"/>
      <c r="C16" s="494"/>
      <c r="D16" s="494"/>
      <c r="E16" s="58" t="s">
        <v>606</v>
      </c>
      <c r="F16" s="141"/>
      <c r="G16" s="60"/>
      <c r="H16" s="59"/>
      <c r="I16" s="59"/>
      <c r="J16" s="59"/>
      <c r="K16" s="59"/>
      <c r="L16" s="59"/>
      <c r="M16" s="59"/>
      <c r="N16" s="59"/>
      <c r="O16" s="59"/>
      <c r="P16" s="59"/>
      <c r="Q16" s="59"/>
      <c r="R16" s="59"/>
      <c r="S16" s="129"/>
      <c r="T16" s="59"/>
      <c r="U16" s="62"/>
      <c r="V16" s="59"/>
      <c r="W16" s="709"/>
      <c r="X16" s="709"/>
    </row>
    <row r="17" spans="1:24">
      <c r="A17" s="793"/>
      <c r="B17" s="710"/>
      <c r="C17" s="491"/>
      <c r="D17" s="491"/>
      <c r="E17" s="788" t="s">
        <v>16</v>
      </c>
      <c r="F17" s="789"/>
      <c r="G17" s="789"/>
      <c r="H17" s="789"/>
      <c r="I17" s="789"/>
      <c r="J17" s="789"/>
      <c r="K17" s="789"/>
      <c r="L17" s="789"/>
      <c r="M17" s="789"/>
      <c r="N17" s="789"/>
      <c r="O17" s="789"/>
      <c r="P17" s="789"/>
      <c r="Q17" s="789"/>
      <c r="R17" s="789"/>
      <c r="S17" s="789"/>
      <c r="T17" s="789"/>
      <c r="U17" s="790"/>
      <c r="V17" s="315">
        <f>SUM(V16:V16)</f>
        <v>0</v>
      </c>
      <c r="W17" s="316"/>
      <c r="X17" s="316"/>
    </row>
    <row r="18" spans="1:24" ht="24">
      <c r="A18" s="792">
        <v>3</v>
      </c>
      <c r="B18" s="708" t="s">
        <v>607</v>
      </c>
      <c r="C18" s="490" t="s">
        <v>608</v>
      </c>
      <c r="D18" s="490" t="s">
        <v>609</v>
      </c>
      <c r="E18" s="162" t="s">
        <v>610</v>
      </c>
      <c r="F18" s="141"/>
      <c r="G18" s="141"/>
      <c r="H18" s="59"/>
      <c r="I18" s="59"/>
      <c r="J18" s="59"/>
      <c r="K18" s="59"/>
      <c r="L18" s="59"/>
      <c r="M18" s="59"/>
      <c r="N18" s="317"/>
      <c r="O18" s="59"/>
      <c r="P18" s="59"/>
      <c r="Q18" s="59"/>
      <c r="R18" s="59"/>
      <c r="S18" s="129"/>
      <c r="T18" s="59"/>
      <c r="U18" s="62"/>
      <c r="V18" s="59"/>
      <c r="W18" s="766" t="s">
        <v>21</v>
      </c>
      <c r="X18" s="708"/>
    </row>
    <row r="19" spans="1:24" ht="24">
      <c r="A19" s="792"/>
      <c r="B19" s="709"/>
      <c r="C19" s="494"/>
      <c r="D19" s="494"/>
      <c r="E19" s="58" t="s">
        <v>611</v>
      </c>
      <c r="F19" s="141"/>
      <c r="G19" s="141"/>
      <c r="H19" s="59"/>
      <c r="I19" s="59"/>
      <c r="J19" s="59"/>
      <c r="K19" s="59"/>
      <c r="L19" s="59"/>
      <c r="M19" s="59"/>
      <c r="N19" s="317"/>
      <c r="O19" s="59"/>
      <c r="P19" s="59"/>
      <c r="Q19" s="59"/>
      <c r="R19" s="59"/>
      <c r="S19" s="129"/>
      <c r="T19" s="59"/>
      <c r="U19" s="62"/>
      <c r="V19" s="59"/>
      <c r="W19" s="709"/>
      <c r="X19" s="709"/>
    </row>
    <row r="20" spans="1:24" ht="24">
      <c r="A20" s="792"/>
      <c r="B20" s="709"/>
      <c r="C20" s="494"/>
      <c r="D20" s="494"/>
      <c r="E20" s="58" t="s">
        <v>612</v>
      </c>
      <c r="F20" s="141"/>
      <c r="G20" s="141"/>
      <c r="H20" s="59"/>
      <c r="I20" s="59"/>
      <c r="J20" s="59"/>
      <c r="K20" s="59"/>
      <c r="L20" s="59"/>
      <c r="M20" s="59"/>
      <c r="N20" s="317"/>
      <c r="O20" s="59"/>
      <c r="P20" s="59"/>
      <c r="Q20" s="59"/>
      <c r="R20" s="59"/>
      <c r="S20" s="129"/>
      <c r="T20" s="59"/>
      <c r="U20" s="62"/>
      <c r="V20" s="59"/>
      <c r="W20" s="709"/>
      <c r="X20" s="709"/>
    </row>
    <row r="21" spans="1:24">
      <c r="A21" s="793"/>
      <c r="B21" s="710"/>
      <c r="C21" s="491"/>
      <c r="D21" s="491"/>
      <c r="E21" s="788" t="s">
        <v>16</v>
      </c>
      <c r="F21" s="789"/>
      <c r="G21" s="789"/>
      <c r="H21" s="789"/>
      <c r="I21" s="789"/>
      <c r="J21" s="789"/>
      <c r="K21" s="789"/>
      <c r="L21" s="789"/>
      <c r="M21" s="789"/>
      <c r="N21" s="789"/>
      <c r="O21" s="789"/>
      <c r="P21" s="789"/>
      <c r="Q21" s="789"/>
      <c r="R21" s="789"/>
      <c r="S21" s="789"/>
      <c r="T21" s="789"/>
      <c r="U21" s="790"/>
      <c r="V21" s="315">
        <f>SUM(V20:V20)</f>
        <v>0</v>
      </c>
      <c r="W21" s="316"/>
      <c r="X21" s="316"/>
    </row>
    <row r="22" spans="1:24" ht="12" customHeight="1">
      <c r="A22" s="792">
        <v>4</v>
      </c>
      <c r="B22" s="708" t="s">
        <v>613</v>
      </c>
      <c r="C22" s="490" t="s">
        <v>614</v>
      </c>
      <c r="D22" s="490" t="s">
        <v>615</v>
      </c>
      <c r="E22" s="162" t="s">
        <v>616</v>
      </c>
      <c r="F22" s="141"/>
      <c r="G22" s="141"/>
      <c r="H22" s="59"/>
      <c r="I22" s="59"/>
      <c r="J22" s="59"/>
      <c r="K22" s="59"/>
      <c r="L22" s="59"/>
      <c r="M22" s="59"/>
      <c r="N22" s="59"/>
      <c r="O22" s="59"/>
      <c r="P22" s="60"/>
      <c r="Q22" s="59"/>
      <c r="R22" s="59"/>
      <c r="S22" s="129"/>
      <c r="T22" s="59"/>
      <c r="U22" s="62"/>
      <c r="V22" s="59"/>
      <c r="W22" s="766" t="s">
        <v>21</v>
      </c>
      <c r="X22" s="708"/>
    </row>
    <row r="23" spans="1:24" ht="24">
      <c r="A23" s="792"/>
      <c r="B23" s="709"/>
      <c r="C23" s="494"/>
      <c r="D23" s="494"/>
      <c r="E23" s="58" t="s">
        <v>617</v>
      </c>
      <c r="F23" s="141"/>
      <c r="G23" s="141"/>
      <c r="H23" s="59"/>
      <c r="I23" s="59"/>
      <c r="J23" s="59"/>
      <c r="K23" s="59"/>
      <c r="L23" s="59"/>
      <c r="M23" s="59"/>
      <c r="N23" s="59"/>
      <c r="O23" s="59"/>
      <c r="P23" s="60"/>
      <c r="Q23" s="59"/>
      <c r="R23" s="59"/>
      <c r="S23" s="129"/>
      <c r="T23" s="59"/>
      <c r="U23" s="62"/>
      <c r="V23" s="59"/>
      <c r="W23" s="709"/>
      <c r="X23" s="709"/>
    </row>
    <row r="24" spans="1:24" ht="24">
      <c r="A24" s="792"/>
      <c r="B24" s="709"/>
      <c r="C24" s="494"/>
      <c r="D24" s="494"/>
      <c r="E24" s="58" t="s">
        <v>618</v>
      </c>
      <c r="F24" s="141"/>
      <c r="G24" s="141"/>
      <c r="H24" s="59"/>
      <c r="I24" s="59"/>
      <c r="J24" s="59"/>
      <c r="K24" s="59"/>
      <c r="L24" s="59"/>
      <c r="M24" s="59"/>
      <c r="N24" s="59"/>
      <c r="O24" s="59"/>
      <c r="P24" s="60"/>
      <c r="Q24" s="59"/>
      <c r="R24" s="59"/>
      <c r="S24" s="129"/>
      <c r="T24" s="59"/>
      <c r="U24" s="62"/>
      <c r="V24" s="59"/>
      <c r="W24" s="709"/>
      <c r="X24" s="709"/>
    </row>
    <row r="25" spans="1:24">
      <c r="A25" s="793"/>
      <c r="B25" s="710"/>
      <c r="C25" s="491"/>
      <c r="D25" s="491"/>
      <c r="E25" s="788" t="s">
        <v>16</v>
      </c>
      <c r="F25" s="789"/>
      <c r="G25" s="789"/>
      <c r="H25" s="789"/>
      <c r="I25" s="789"/>
      <c r="J25" s="789"/>
      <c r="K25" s="789"/>
      <c r="L25" s="789"/>
      <c r="M25" s="789"/>
      <c r="N25" s="789"/>
      <c r="O25" s="789"/>
      <c r="P25" s="789"/>
      <c r="Q25" s="789"/>
      <c r="R25" s="789"/>
      <c r="S25" s="789"/>
      <c r="T25" s="789"/>
      <c r="U25" s="790"/>
      <c r="V25" s="315">
        <f>SUM(V24:V24)</f>
        <v>0</v>
      </c>
      <c r="W25" s="316"/>
      <c r="X25" s="316"/>
    </row>
    <row r="26" spans="1:24">
      <c r="A26" s="792">
        <v>5</v>
      </c>
      <c r="B26" s="708" t="s">
        <v>150</v>
      </c>
      <c r="C26" s="490" t="s">
        <v>151</v>
      </c>
      <c r="D26" s="490" t="s">
        <v>619</v>
      </c>
      <c r="E26" s="58" t="s">
        <v>620</v>
      </c>
      <c r="F26" s="319"/>
      <c r="G26" s="319"/>
      <c r="H26" s="319"/>
      <c r="I26" s="319"/>
      <c r="J26" s="319"/>
      <c r="K26" s="319"/>
      <c r="L26" s="319"/>
      <c r="M26" s="319"/>
      <c r="N26" s="319"/>
      <c r="O26" s="319"/>
      <c r="P26" s="319"/>
      <c r="Q26" s="319"/>
      <c r="R26" s="320"/>
      <c r="S26" s="321"/>
      <c r="T26" s="320"/>
      <c r="U26" s="322"/>
      <c r="V26" s="320"/>
      <c r="W26" s="708">
        <v>2</v>
      </c>
      <c r="X26" s="708"/>
    </row>
    <row r="27" spans="1:24">
      <c r="A27" s="792"/>
      <c r="B27" s="709"/>
      <c r="C27" s="494"/>
      <c r="D27" s="494"/>
      <c r="E27" s="58" t="s">
        <v>621</v>
      </c>
      <c r="F27" s="319"/>
      <c r="G27" s="319"/>
      <c r="H27" s="319"/>
      <c r="I27" s="319"/>
      <c r="J27" s="319"/>
      <c r="K27" s="319"/>
      <c r="L27" s="319"/>
      <c r="M27" s="319"/>
      <c r="N27" s="319"/>
      <c r="O27" s="319"/>
      <c r="P27" s="319"/>
      <c r="Q27" s="319"/>
      <c r="R27" s="320"/>
      <c r="S27" s="321"/>
      <c r="T27" s="320"/>
      <c r="U27" s="322"/>
      <c r="V27" s="320"/>
      <c r="W27" s="709"/>
      <c r="X27" s="709"/>
    </row>
    <row r="28" spans="1:24">
      <c r="A28" s="792"/>
      <c r="B28" s="709"/>
      <c r="C28" s="494"/>
      <c r="D28" s="494"/>
      <c r="E28" s="58" t="s">
        <v>622</v>
      </c>
      <c r="F28" s="60"/>
      <c r="G28" s="60"/>
      <c r="H28" s="60"/>
      <c r="I28" s="60"/>
      <c r="J28" s="60"/>
      <c r="K28" s="60"/>
      <c r="L28" s="60"/>
      <c r="M28" s="60"/>
      <c r="N28" s="60"/>
      <c r="O28" s="60"/>
      <c r="P28" s="60"/>
      <c r="Q28" s="60"/>
      <c r="R28" s="306"/>
      <c r="S28" s="323"/>
      <c r="T28" s="306"/>
      <c r="U28" s="324"/>
      <c r="V28" s="324">
        <f>U28*T28*S28</f>
        <v>0</v>
      </c>
      <c r="W28" s="709"/>
      <c r="X28" s="709"/>
    </row>
    <row r="29" spans="1:24">
      <c r="A29" s="793"/>
      <c r="B29" s="710"/>
      <c r="C29" s="491"/>
      <c r="D29" s="491"/>
      <c r="E29" s="788"/>
      <c r="F29" s="789"/>
      <c r="G29" s="789"/>
      <c r="H29" s="789"/>
      <c r="I29" s="789"/>
      <c r="J29" s="789"/>
      <c r="K29" s="789"/>
      <c r="L29" s="789"/>
      <c r="M29" s="789"/>
      <c r="N29" s="789"/>
      <c r="O29" s="789"/>
      <c r="P29" s="789"/>
      <c r="Q29" s="789"/>
      <c r="R29" s="789"/>
      <c r="S29" s="789"/>
      <c r="T29" s="789"/>
      <c r="U29" s="790"/>
      <c r="V29" s="315">
        <f>SUM(V28:V28)</f>
        <v>0</v>
      </c>
      <c r="W29" s="316"/>
      <c r="X29" s="316"/>
    </row>
    <row r="30" spans="1:24">
      <c r="A30" s="792">
        <v>6</v>
      </c>
      <c r="B30" s="708" t="s">
        <v>623</v>
      </c>
      <c r="C30" s="490" t="s">
        <v>624</v>
      </c>
      <c r="D30" s="490" t="s">
        <v>625</v>
      </c>
      <c r="E30" s="318" t="s">
        <v>620</v>
      </c>
      <c r="F30" s="60"/>
      <c r="G30" s="60"/>
      <c r="H30" s="60"/>
      <c r="I30" s="60"/>
      <c r="J30" s="60"/>
      <c r="K30" s="60"/>
      <c r="L30" s="60"/>
      <c r="M30" s="60"/>
      <c r="N30" s="60"/>
      <c r="O30" s="60"/>
      <c r="P30" s="60"/>
      <c r="Q30" s="60"/>
      <c r="R30" s="59"/>
      <c r="S30" s="129"/>
      <c r="T30" s="59"/>
      <c r="U30" s="62"/>
      <c r="V30" s="59"/>
      <c r="W30" s="708">
        <v>2</v>
      </c>
      <c r="X30" s="708"/>
    </row>
    <row r="31" spans="1:24">
      <c r="A31" s="792"/>
      <c r="B31" s="709"/>
      <c r="C31" s="494"/>
      <c r="D31" s="494"/>
      <c r="E31" s="318" t="s">
        <v>621</v>
      </c>
      <c r="F31" s="60"/>
      <c r="G31" s="60"/>
      <c r="H31" s="60"/>
      <c r="I31" s="60"/>
      <c r="J31" s="60"/>
      <c r="K31" s="60"/>
      <c r="L31" s="60"/>
      <c r="M31" s="60"/>
      <c r="N31" s="60"/>
      <c r="O31" s="60"/>
      <c r="P31" s="60"/>
      <c r="Q31" s="60"/>
      <c r="R31" s="59"/>
      <c r="S31" s="129"/>
      <c r="T31" s="59"/>
      <c r="U31" s="62"/>
      <c r="V31" s="59"/>
      <c r="W31" s="709"/>
      <c r="X31" s="709"/>
    </row>
    <row r="32" spans="1:24">
      <c r="A32" s="792"/>
      <c r="B32" s="709"/>
      <c r="C32" s="494"/>
      <c r="D32" s="494"/>
      <c r="E32" s="318" t="s">
        <v>622</v>
      </c>
      <c r="F32" s="60"/>
      <c r="G32" s="60"/>
      <c r="H32" s="60"/>
      <c r="I32" s="60"/>
      <c r="J32" s="60"/>
      <c r="K32" s="60"/>
      <c r="L32" s="60"/>
      <c r="M32" s="60"/>
      <c r="N32" s="60"/>
      <c r="O32" s="60"/>
      <c r="P32" s="60"/>
      <c r="Q32" s="60"/>
      <c r="R32" s="59"/>
      <c r="S32" s="325"/>
      <c r="T32" s="61"/>
      <c r="U32" s="62"/>
      <c r="V32" s="62"/>
      <c r="W32" s="709"/>
      <c r="X32" s="710"/>
    </row>
    <row r="33" spans="1:24">
      <c r="A33" s="793"/>
      <c r="B33" s="710"/>
      <c r="C33" s="491"/>
      <c r="D33" s="491"/>
      <c r="E33" s="788"/>
      <c r="F33" s="789"/>
      <c r="G33" s="789"/>
      <c r="H33" s="789"/>
      <c r="I33" s="789"/>
      <c r="J33" s="789"/>
      <c r="K33" s="789"/>
      <c r="L33" s="789"/>
      <c r="M33" s="789"/>
      <c r="N33" s="789"/>
      <c r="O33" s="789"/>
      <c r="P33" s="789"/>
      <c r="Q33" s="789"/>
      <c r="R33" s="789"/>
      <c r="S33" s="789"/>
      <c r="T33" s="789"/>
      <c r="U33" s="790"/>
      <c r="V33" s="315">
        <f>SUM(V32:V32)</f>
        <v>0</v>
      </c>
      <c r="W33" s="316"/>
      <c r="X33" s="316"/>
    </row>
    <row r="34" spans="1:24">
      <c r="A34" s="792">
        <v>7</v>
      </c>
      <c r="B34" s="708" t="s">
        <v>626</v>
      </c>
      <c r="C34" s="490" t="s">
        <v>627</v>
      </c>
      <c r="D34" s="490" t="s">
        <v>628</v>
      </c>
      <c r="E34" s="318" t="s">
        <v>620</v>
      </c>
      <c r="F34" s="60"/>
      <c r="G34" s="60"/>
      <c r="H34" s="60"/>
      <c r="I34" s="60"/>
      <c r="J34" s="60"/>
      <c r="K34" s="60"/>
      <c r="L34" s="60"/>
      <c r="M34" s="60"/>
      <c r="N34" s="60"/>
      <c r="O34" s="60"/>
      <c r="P34" s="60"/>
      <c r="Q34" s="60"/>
      <c r="R34" s="59"/>
      <c r="S34" s="129"/>
      <c r="T34" s="59"/>
      <c r="U34" s="62"/>
      <c r="V34" s="59"/>
      <c r="W34" s="708">
        <v>2</v>
      </c>
      <c r="X34" s="708"/>
    </row>
    <row r="35" spans="1:24">
      <c r="A35" s="792"/>
      <c r="B35" s="709"/>
      <c r="C35" s="494"/>
      <c r="D35" s="494"/>
      <c r="E35" s="318" t="s">
        <v>621</v>
      </c>
      <c r="F35" s="60"/>
      <c r="G35" s="60"/>
      <c r="H35" s="60"/>
      <c r="I35" s="60"/>
      <c r="J35" s="60"/>
      <c r="K35" s="60"/>
      <c r="L35" s="60"/>
      <c r="M35" s="60"/>
      <c r="N35" s="60"/>
      <c r="O35" s="60"/>
      <c r="P35" s="60"/>
      <c r="Q35" s="60"/>
      <c r="R35" s="59"/>
      <c r="S35" s="129"/>
      <c r="T35" s="59"/>
      <c r="U35" s="62"/>
      <c r="V35" s="59"/>
      <c r="W35" s="709"/>
      <c r="X35" s="709"/>
    </row>
    <row r="36" spans="1:24">
      <c r="A36" s="792"/>
      <c r="B36" s="709"/>
      <c r="C36" s="494"/>
      <c r="D36" s="494"/>
      <c r="E36" s="318" t="s">
        <v>622</v>
      </c>
      <c r="F36" s="60"/>
      <c r="G36" s="60"/>
      <c r="H36" s="60"/>
      <c r="I36" s="60"/>
      <c r="J36" s="60"/>
      <c r="K36" s="60"/>
      <c r="L36" s="60"/>
      <c r="M36" s="60"/>
      <c r="N36" s="60"/>
      <c r="O36" s="60"/>
      <c r="P36" s="60"/>
      <c r="Q36" s="60"/>
      <c r="R36" s="59"/>
      <c r="S36" s="325"/>
      <c r="T36" s="61"/>
      <c r="U36" s="62"/>
      <c r="V36" s="62"/>
      <c r="W36" s="709"/>
      <c r="X36" s="710"/>
    </row>
    <row r="37" spans="1:24">
      <c r="A37" s="793"/>
      <c r="B37" s="710"/>
      <c r="C37" s="491"/>
      <c r="D37" s="491"/>
      <c r="E37" s="788" t="s">
        <v>16</v>
      </c>
      <c r="F37" s="789"/>
      <c r="G37" s="789"/>
      <c r="H37" s="789"/>
      <c r="I37" s="789"/>
      <c r="J37" s="789"/>
      <c r="K37" s="789"/>
      <c r="L37" s="789"/>
      <c r="M37" s="789"/>
      <c r="N37" s="789"/>
      <c r="O37" s="789"/>
      <c r="P37" s="789"/>
      <c r="Q37" s="789"/>
      <c r="R37" s="789"/>
      <c r="S37" s="789"/>
      <c r="T37" s="789"/>
      <c r="U37" s="790"/>
      <c r="V37" s="315">
        <f>SUM(V36:V36)</f>
        <v>0</v>
      </c>
      <c r="W37" s="316"/>
      <c r="X37" s="316"/>
    </row>
    <row r="38" spans="1:24">
      <c r="A38" s="792">
        <v>8</v>
      </c>
      <c r="B38" s="708" t="s">
        <v>152</v>
      </c>
      <c r="C38" s="490" t="s">
        <v>629</v>
      </c>
      <c r="D38" s="490" t="s">
        <v>630</v>
      </c>
      <c r="E38" s="326" t="s">
        <v>631</v>
      </c>
      <c r="F38" s="60"/>
      <c r="G38" s="60"/>
      <c r="H38" s="60"/>
      <c r="I38" s="60"/>
      <c r="J38" s="60"/>
      <c r="K38" s="60"/>
      <c r="L38" s="60"/>
      <c r="M38" s="60"/>
      <c r="N38" s="60"/>
      <c r="O38" s="60"/>
      <c r="P38" s="60"/>
      <c r="Q38" s="60"/>
      <c r="R38" s="59"/>
      <c r="S38" s="129"/>
      <c r="T38" s="59"/>
      <c r="U38" s="62"/>
      <c r="V38" s="59"/>
      <c r="W38" s="766" t="s">
        <v>28</v>
      </c>
      <c r="X38" s="708"/>
    </row>
    <row r="39" spans="1:24">
      <c r="A39" s="792"/>
      <c r="B39" s="709"/>
      <c r="C39" s="494"/>
      <c r="D39" s="494"/>
      <c r="E39" s="326" t="s">
        <v>632</v>
      </c>
      <c r="F39" s="60"/>
      <c r="G39" s="60"/>
      <c r="H39" s="60"/>
      <c r="I39" s="60"/>
      <c r="J39" s="60"/>
      <c r="K39" s="60"/>
      <c r="L39" s="60"/>
      <c r="M39" s="60"/>
      <c r="N39" s="60"/>
      <c r="O39" s="60"/>
      <c r="P39" s="60"/>
      <c r="Q39" s="60"/>
      <c r="R39" s="59"/>
      <c r="S39" s="129"/>
      <c r="T39" s="59"/>
      <c r="U39" s="62"/>
      <c r="V39" s="59"/>
      <c r="W39" s="709"/>
      <c r="X39" s="709"/>
    </row>
    <row r="40" spans="1:24">
      <c r="A40" s="792"/>
      <c r="B40" s="709"/>
      <c r="C40" s="494"/>
      <c r="D40" s="494"/>
      <c r="E40" s="326" t="s">
        <v>633</v>
      </c>
      <c r="F40" s="60"/>
      <c r="G40" s="60"/>
      <c r="H40" s="60"/>
      <c r="I40" s="60"/>
      <c r="J40" s="60"/>
      <c r="K40" s="60"/>
      <c r="L40" s="60"/>
      <c r="M40" s="60"/>
      <c r="N40" s="60"/>
      <c r="O40" s="60"/>
      <c r="P40" s="60"/>
      <c r="Q40" s="60"/>
      <c r="R40" s="59"/>
      <c r="S40" s="325"/>
      <c r="T40" s="61"/>
      <c r="U40" s="62"/>
      <c r="V40" s="62"/>
      <c r="W40" s="710"/>
      <c r="X40" s="710"/>
    </row>
    <row r="41" spans="1:24">
      <c r="A41" s="793"/>
      <c r="B41" s="710"/>
      <c r="C41" s="491"/>
      <c r="D41" s="491"/>
      <c r="E41" s="788" t="s">
        <v>16</v>
      </c>
      <c r="F41" s="789"/>
      <c r="G41" s="789"/>
      <c r="H41" s="789"/>
      <c r="I41" s="789"/>
      <c r="J41" s="789"/>
      <c r="K41" s="789"/>
      <c r="L41" s="789"/>
      <c r="M41" s="789"/>
      <c r="N41" s="789"/>
      <c r="O41" s="789"/>
      <c r="P41" s="789"/>
      <c r="Q41" s="789"/>
      <c r="R41" s="789"/>
      <c r="S41" s="789"/>
      <c r="T41" s="789"/>
      <c r="U41" s="790"/>
      <c r="V41" s="315">
        <f>SUM(V40:V40)</f>
        <v>0</v>
      </c>
      <c r="W41" s="316"/>
      <c r="X41" s="316"/>
    </row>
    <row r="42" spans="1:24">
      <c r="A42" s="792">
        <v>9</v>
      </c>
      <c r="B42" s="708" t="s">
        <v>448</v>
      </c>
      <c r="C42" s="490" t="s">
        <v>449</v>
      </c>
      <c r="D42" s="490" t="s">
        <v>634</v>
      </c>
      <c r="E42" s="326" t="s">
        <v>635</v>
      </c>
      <c r="F42" s="141"/>
      <c r="G42" s="141"/>
      <c r="H42" s="59"/>
      <c r="I42" s="59"/>
      <c r="J42" s="59"/>
      <c r="K42" s="59"/>
      <c r="L42" s="59"/>
      <c r="M42" s="59"/>
      <c r="N42" s="60"/>
      <c r="O42" s="59"/>
      <c r="P42" s="59"/>
      <c r="Q42" s="59"/>
      <c r="R42" s="59"/>
      <c r="S42" s="129"/>
      <c r="T42" s="59"/>
      <c r="U42" s="62"/>
      <c r="V42" s="59"/>
      <c r="W42" s="766" t="s">
        <v>28</v>
      </c>
      <c r="X42" s="708"/>
    </row>
    <row r="43" spans="1:24">
      <c r="A43" s="792"/>
      <c r="B43" s="709"/>
      <c r="C43" s="494"/>
      <c r="D43" s="494"/>
      <c r="E43" s="326" t="s">
        <v>636</v>
      </c>
      <c r="F43" s="141"/>
      <c r="G43" s="141"/>
      <c r="H43" s="59"/>
      <c r="I43" s="59"/>
      <c r="J43" s="59"/>
      <c r="K43" s="59"/>
      <c r="L43" s="59"/>
      <c r="M43" s="59"/>
      <c r="N43" s="60"/>
      <c r="O43" s="60"/>
      <c r="P43" s="60"/>
      <c r="Q43" s="60"/>
      <c r="R43" s="59"/>
      <c r="S43" s="129"/>
      <c r="T43" s="59"/>
      <c r="U43" s="62"/>
      <c r="V43" s="59"/>
      <c r="W43" s="709"/>
      <c r="X43" s="709"/>
    </row>
    <row r="44" spans="1:24">
      <c r="A44" s="792"/>
      <c r="B44" s="709"/>
      <c r="C44" s="494"/>
      <c r="D44" s="494"/>
      <c r="E44" s="326" t="s">
        <v>453</v>
      </c>
      <c r="F44" s="141"/>
      <c r="G44" s="141"/>
      <c r="H44" s="59"/>
      <c r="I44" s="59"/>
      <c r="J44" s="59"/>
      <c r="K44" s="59"/>
      <c r="L44" s="59"/>
      <c r="M44" s="59"/>
      <c r="N44" s="60"/>
      <c r="O44" s="60"/>
      <c r="P44" s="60"/>
      <c r="Q44" s="60"/>
      <c r="R44" s="59"/>
      <c r="S44" s="325"/>
      <c r="T44" s="61"/>
      <c r="U44" s="62"/>
      <c r="V44" s="62"/>
      <c r="W44" s="710"/>
      <c r="X44" s="710"/>
    </row>
    <row r="45" spans="1:24">
      <c r="A45" s="793"/>
      <c r="B45" s="710"/>
      <c r="C45" s="491"/>
      <c r="D45" s="491"/>
      <c r="E45" s="788"/>
      <c r="F45" s="789"/>
      <c r="G45" s="789"/>
      <c r="H45" s="789"/>
      <c r="I45" s="789"/>
      <c r="J45" s="789"/>
      <c r="K45" s="789"/>
      <c r="L45" s="789"/>
      <c r="M45" s="789"/>
      <c r="N45" s="789"/>
      <c r="O45" s="789"/>
      <c r="P45" s="789"/>
      <c r="Q45" s="789"/>
      <c r="R45" s="789"/>
      <c r="S45" s="789"/>
      <c r="T45" s="789"/>
      <c r="U45" s="790"/>
      <c r="V45" s="315"/>
      <c r="W45" s="316"/>
      <c r="X45" s="316"/>
    </row>
    <row r="46" spans="1:24">
      <c r="A46" s="791">
        <v>10</v>
      </c>
      <c r="B46" s="501" t="s">
        <v>637</v>
      </c>
      <c r="C46" s="490" t="s">
        <v>638</v>
      </c>
      <c r="D46" s="490" t="s">
        <v>639</v>
      </c>
      <c r="E46" s="326" t="s">
        <v>640</v>
      </c>
      <c r="F46" s="924"/>
      <c r="G46" s="924"/>
      <c r="H46" s="328"/>
      <c r="I46" s="328"/>
      <c r="J46" s="328"/>
      <c r="K46" s="328"/>
      <c r="L46" s="328"/>
      <c r="M46" s="328"/>
      <c r="N46" s="328"/>
      <c r="O46" s="328"/>
      <c r="P46" s="924"/>
      <c r="Q46" s="924"/>
      <c r="R46" s="924"/>
      <c r="S46" s="924"/>
      <c r="T46" s="924"/>
      <c r="U46" s="343"/>
      <c r="V46" s="344"/>
      <c r="W46" s="708">
        <v>2</v>
      </c>
      <c r="X46" s="799"/>
    </row>
    <row r="47" spans="1:24">
      <c r="A47" s="792"/>
      <c r="B47" s="502"/>
      <c r="C47" s="494"/>
      <c r="D47" s="494"/>
      <c r="E47" s="326" t="s">
        <v>641</v>
      </c>
      <c r="F47" s="924"/>
      <c r="G47" s="924"/>
      <c r="H47" s="328"/>
      <c r="I47" s="328"/>
      <c r="J47" s="328"/>
      <c r="K47" s="328"/>
      <c r="L47" s="328"/>
      <c r="M47" s="328"/>
      <c r="N47" s="328"/>
      <c r="O47" s="328"/>
      <c r="P47" s="924"/>
      <c r="Q47" s="924"/>
      <c r="R47" s="924"/>
      <c r="S47" s="924"/>
      <c r="T47" s="924"/>
      <c r="U47" s="343"/>
      <c r="V47" s="344"/>
      <c r="W47" s="710"/>
      <c r="X47" s="801"/>
    </row>
    <row r="48" spans="1:24">
      <c r="A48" s="793"/>
      <c r="B48" s="503"/>
      <c r="C48" s="491"/>
      <c r="D48" s="491"/>
      <c r="E48" s="788"/>
      <c r="F48" s="789"/>
      <c r="G48" s="789"/>
      <c r="H48" s="789"/>
      <c r="I48" s="789"/>
      <c r="J48" s="789"/>
      <c r="K48" s="789"/>
      <c r="L48" s="789"/>
      <c r="M48" s="789"/>
      <c r="N48" s="789"/>
      <c r="O48" s="789"/>
      <c r="P48" s="789"/>
      <c r="Q48" s="789"/>
      <c r="R48" s="789"/>
      <c r="S48" s="789"/>
      <c r="T48" s="789"/>
      <c r="U48" s="790"/>
      <c r="V48" s="315"/>
      <c r="W48" s="316"/>
      <c r="X48" s="316"/>
    </row>
    <row r="49" spans="1:24">
      <c r="A49" s="791">
        <v>11</v>
      </c>
      <c r="B49" s="312" t="s">
        <v>158</v>
      </c>
      <c r="C49" s="794" t="s">
        <v>159</v>
      </c>
      <c r="D49" s="794"/>
      <c r="E49" s="794"/>
      <c r="F49" s="794"/>
      <c r="G49" s="794"/>
      <c r="H49" s="794"/>
      <c r="I49" s="794"/>
      <c r="J49" s="794"/>
      <c r="K49" s="794"/>
      <c r="L49" s="794"/>
      <c r="M49" s="794"/>
      <c r="N49" s="794"/>
      <c r="O49" s="794"/>
      <c r="P49" s="794"/>
      <c r="Q49" s="794"/>
      <c r="R49" s="794"/>
      <c r="S49" s="794"/>
      <c r="T49" s="794"/>
      <c r="U49" s="794"/>
      <c r="V49" s="794"/>
      <c r="W49" s="313"/>
      <c r="X49" s="313"/>
    </row>
    <row r="50" spans="1:24">
      <c r="A50" s="792"/>
      <c r="B50" s="708" t="s">
        <v>642</v>
      </c>
      <c r="C50" s="490" t="s">
        <v>643</v>
      </c>
      <c r="D50" s="490" t="s">
        <v>644</v>
      </c>
      <c r="E50" s="141" t="s">
        <v>645</v>
      </c>
      <c r="F50" s="141"/>
      <c r="G50" s="141"/>
      <c r="H50" s="60"/>
      <c r="I50" s="60"/>
      <c r="J50" s="60"/>
      <c r="K50" s="60"/>
      <c r="L50" s="60"/>
      <c r="M50" s="60"/>
      <c r="N50" s="60"/>
      <c r="O50" s="60"/>
      <c r="P50" s="59"/>
      <c r="Q50" s="59"/>
      <c r="R50" s="59"/>
      <c r="S50" s="129"/>
      <c r="T50" s="59"/>
      <c r="U50" s="62"/>
      <c r="V50" s="59"/>
      <c r="W50" s="808" t="s">
        <v>646</v>
      </c>
      <c r="X50" s="708"/>
    </row>
    <row r="51" spans="1:24">
      <c r="A51" s="792"/>
      <c r="B51" s="709"/>
      <c r="C51" s="494"/>
      <c r="D51" s="494"/>
      <c r="E51" s="141" t="s">
        <v>647</v>
      </c>
      <c r="F51" s="141"/>
      <c r="G51" s="141"/>
      <c r="H51" s="60"/>
      <c r="I51" s="60"/>
      <c r="J51" s="60"/>
      <c r="K51" s="60"/>
      <c r="L51" s="60"/>
      <c r="M51" s="60"/>
      <c r="N51" s="60"/>
      <c r="O51" s="60"/>
      <c r="P51" s="59"/>
      <c r="Q51" s="59"/>
      <c r="R51" s="59"/>
      <c r="S51" s="129"/>
      <c r="T51" s="59"/>
      <c r="U51" s="62"/>
      <c r="V51" s="59"/>
      <c r="W51" s="709"/>
      <c r="X51" s="709"/>
    </row>
    <row r="52" spans="1:24">
      <c r="A52" s="792"/>
      <c r="B52" s="709"/>
      <c r="C52" s="494"/>
      <c r="D52" s="494"/>
      <c r="E52" s="141" t="s">
        <v>648</v>
      </c>
      <c r="F52" s="141"/>
      <c r="G52" s="141"/>
      <c r="H52" s="59"/>
      <c r="I52" s="59"/>
      <c r="J52" s="59"/>
      <c r="K52" s="59"/>
      <c r="L52" s="59"/>
      <c r="M52" s="59"/>
      <c r="N52" s="59"/>
      <c r="O52" s="60"/>
      <c r="P52" s="59"/>
      <c r="Q52" s="59"/>
      <c r="R52" s="59"/>
      <c r="S52" s="325"/>
      <c r="T52" s="61"/>
      <c r="U52" s="62"/>
      <c r="V52" s="62"/>
      <c r="W52" s="709"/>
      <c r="X52" s="709"/>
    </row>
    <row r="53" spans="1:24" ht="24">
      <c r="A53" s="792"/>
      <c r="B53" s="709"/>
      <c r="C53" s="494"/>
      <c r="D53" s="494"/>
      <c r="E53" s="326" t="s">
        <v>649</v>
      </c>
      <c r="F53" s="141"/>
      <c r="G53" s="141"/>
      <c r="H53" s="59"/>
      <c r="I53" s="59"/>
      <c r="J53" s="59"/>
      <c r="K53" s="59"/>
      <c r="L53" s="59"/>
      <c r="M53" s="59"/>
      <c r="N53" s="59"/>
      <c r="O53" s="60"/>
      <c r="P53" s="59"/>
      <c r="Q53" s="59"/>
      <c r="R53" s="59"/>
      <c r="S53" s="129"/>
      <c r="T53" s="59"/>
      <c r="U53" s="62"/>
      <c r="V53" s="59"/>
      <c r="W53" s="709"/>
      <c r="X53" s="709"/>
    </row>
    <row r="54" spans="1:24">
      <c r="A54" s="793"/>
      <c r="B54" s="710"/>
      <c r="C54" s="491"/>
      <c r="D54" s="491"/>
      <c r="E54" s="788" t="s">
        <v>16</v>
      </c>
      <c r="F54" s="789"/>
      <c r="G54" s="789"/>
      <c r="H54" s="789"/>
      <c r="I54" s="789"/>
      <c r="J54" s="789"/>
      <c r="K54" s="789"/>
      <c r="L54" s="789"/>
      <c r="M54" s="789"/>
      <c r="N54" s="789"/>
      <c r="O54" s="789"/>
      <c r="P54" s="789"/>
      <c r="Q54" s="789"/>
      <c r="R54" s="789"/>
      <c r="S54" s="789"/>
      <c r="T54" s="789"/>
      <c r="U54" s="790"/>
      <c r="V54" s="315">
        <f>SUM(V52:V53)</f>
        <v>0</v>
      </c>
      <c r="W54" s="316"/>
      <c r="X54" s="316"/>
    </row>
    <row r="55" spans="1:24" ht="24.75" customHeight="1">
      <c r="A55" s="792">
        <v>12</v>
      </c>
      <c r="B55" s="708" t="s">
        <v>650</v>
      </c>
      <c r="C55" s="490" t="s">
        <v>651</v>
      </c>
      <c r="D55" s="809" t="s">
        <v>652</v>
      </c>
      <c r="E55" s="318" t="s">
        <v>653</v>
      </c>
      <c r="F55" s="320"/>
      <c r="G55" s="319"/>
      <c r="H55" s="320"/>
      <c r="I55" s="320"/>
      <c r="J55" s="320"/>
      <c r="K55" s="320"/>
      <c r="L55" s="320"/>
      <c r="M55" s="320"/>
      <c r="O55" s="320"/>
      <c r="P55" s="320"/>
      <c r="Q55" s="320"/>
      <c r="R55" s="329" t="s">
        <v>30</v>
      </c>
      <c r="S55" s="323">
        <v>1</v>
      </c>
      <c r="T55" s="306">
        <v>50</v>
      </c>
      <c r="U55" s="324">
        <v>20000</v>
      </c>
      <c r="V55" s="324">
        <f>U55*T55*S55</f>
        <v>1000000</v>
      </c>
      <c r="W55" s="766" t="s">
        <v>28</v>
      </c>
      <c r="X55" s="708"/>
    </row>
    <row r="56" spans="1:24">
      <c r="A56" s="792"/>
      <c r="B56" s="709"/>
      <c r="C56" s="494"/>
      <c r="D56" s="810"/>
      <c r="E56" s="318" t="s">
        <v>654</v>
      </c>
      <c r="F56" s="320"/>
      <c r="G56" s="319"/>
      <c r="H56" s="320"/>
      <c r="I56" s="320"/>
      <c r="J56" s="320"/>
      <c r="K56" s="320"/>
      <c r="L56" s="320"/>
      <c r="M56" s="320"/>
      <c r="O56" s="320"/>
      <c r="P56" s="320"/>
      <c r="Q56" s="320"/>
      <c r="R56" s="330" t="s">
        <v>655</v>
      </c>
      <c r="S56" s="331">
        <v>1</v>
      </c>
      <c r="T56" s="331">
        <v>2</v>
      </c>
      <c r="U56" s="332">
        <v>150000</v>
      </c>
      <c r="V56" s="332">
        <f>U56*T56*S56</f>
        <v>300000</v>
      </c>
      <c r="W56" s="709"/>
      <c r="X56" s="709"/>
    </row>
    <row r="57" spans="1:24" ht="14.25" customHeight="1">
      <c r="A57" s="792"/>
      <c r="B57" s="709"/>
      <c r="C57" s="494"/>
      <c r="D57" s="490" t="s">
        <v>656</v>
      </c>
      <c r="E57" s="154" t="s">
        <v>657</v>
      </c>
      <c r="F57" s="141"/>
      <c r="G57" s="333"/>
      <c r="H57" s="59"/>
      <c r="I57" s="59"/>
      <c r="J57" s="59"/>
      <c r="K57" s="59"/>
      <c r="L57" s="59"/>
      <c r="M57" s="59"/>
      <c r="N57" s="59"/>
      <c r="O57" s="59"/>
      <c r="P57" s="59"/>
      <c r="Q57" s="59"/>
      <c r="R57" s="59"/>
      <c r="S57" s="59"/>
      <c r="T57" s="59"/>
      <c r="U57" s="62"/>
      <c r="V57" s="59"/>
      <c r="W57" s="709"/>
      <c r="X57" s="709"/>
    </row>
    <row r="58" spans="1:24" ht="15" customHeight="1">
      <c r="A58" s="792"/>
      <c r="B58" s="709"/>
      <c r="C58" s="494"/>
      <c r="D58" s="494"/>
      <c r="E58" s="154" t="s">
        <v>658</v>
      </c>
      <c r="F58" s="141"/>
      <c r="G58" s="333"/>
      <c r="H58" s="59"/>
      <c r="I58" s="59"/>
      <c r="J58" s="59"/>
      <c r="K58" s="59"/>
      <c r="L58" s="59"/>
      <c r="M58" s="59"/>
      <c r="N58" s="59"/>
      <c r="O58" s="59"/>
      <c r="P58" s="59"/>
      <c r="Q58" s="59"/>
      <c r="R58" s="306"/>
      <c r="S58" s="323"/>
      <c r="T58" s="306"/>
      <c r="U58" s="324"/>
      <c r="V58" s="306"/>
      <c r="W58" s="709"/>
      <c r="X58" s="709"/>
    </row>
    <row r="59" spans="1:24" ht="13.5" customHeight="1">
      <c r="A59" s="792"/>
      <c r="B59" s="709"/>
      <c r="C59" s="494"/>
      <c r="D59" s="494"/>
      <c r="E59" s="154" t="s">
        <v>659</v>
      </c>
      <c r="F59" s="141"/>
      <c r="G59" s="333"/>
      <c r="H59" s="59"/>
      <c r="I59" s="59"/>
      <c r="J59" s="59"/>
      <c r="K59" s="59"/>
      <c r="L59" s="59"/>
      <c r="M59" s="59"/>
      <c r="N59" s="59"/>
      <c r="O59" s="59"/>
      <c r="P59" s="334"/>
      <c r="Q59" s="59"/>
      <c r="R59" s="306"/>
      <c r="S59" s="323"/>
      <c r="T59" s="306"/>
      <c r="U59" s="324"/>
      <c r="V59" s="324"/>
      <c r="W59" s="709"/>
      <c r="X59" s="709"/>
    </row>
    <row r="60" spans="1:24" ht="23.25" customHeight="1">
      <c r="A60" s="792"/>
      <c r="B60" s="709"/>
      <c r="C60" s="494"/>
      <c r="D60" s="494"/>
      <c r="E60" s="154" t="s">
        <v>660</v>
      </c>
      <c r="F60" s="60"/>
      <c r="G60" s="60"/>
      <c r="H60" s="60"/>
      <c r="I60" s="60"/>
      <c r="J60" s="60"/>
      <c r="K60" s="60"/>
      <c r="L60" s="60"/>
      <c r="M60" s="60"/>
      <c r="N60" s="60"/>
      <c r="O60" s="60"/>
      <c r="P60" s="60"/>
      <c r="Q60" s="60"/>
      <c r="R60" s="13" t="s">
        <v>661</v>
      </c>
      <c r="S60" s="323">
        <v>2</v>
      </c>
      <c r="T60" s="306">
        <v>8</v>
      </c>
      <c r="U60" s="324">
        <v>500000</v>
      </c>
      <c r="V60" s="324">
        <f>U60*T60*S60</f>
        <v>8000000</v>
      </c>
      <c r="W60" s="709"/>
      <c r="X60" s="709"/>
    </row>
    <row r="61" spans="1:24" ht="12.75" customHeight="1">
      <c r="A61" s="792"/>
      <c r="B61" s="709"/>
      <c r="C61" s="494"/>
      <c r="D61" s="494"/>
      <c r="E61" s="154" t="s">
        <v>662</v>
      </c>
      <c r="F61" s="60"/>
      <c r="G61" s="60"/>
      <c r="H61" s="60"/>
      <c r="I61" s="60"/>
      <c r="J61" s="60"/>
      <c r="K61" s="60"/>
      <c r="L61" s="60"/>
      <c r="M61" s="60"/>
      <c r="N61" s="60"/>
      <c r="O61" s="60"/>
      <c r="P61" s="60"/>
      <c r="Q61" s="60"/>
      <c r="R61" s="141"/>
      <c r="S61" s="335"/>
      <c r="T61" s="82"/>
      <c r="U61" s="336"/>
      <c r="V61" s="59"/>
      <c r="W61" s="710"/>
      <c r="X61" s="710"/>
    </row>
    <row r="62" spans="1:24">
      <c r="A62" s="792"/>
      <c r="B62" s="710"/>
      <c r="C62" s="494"/>
      <c r="D62" s="491"/>
      <c r="E62" s="788" t="s">
        <v>16</v>
      </c>
      <c r="F62" s="789"/>
      <c r="G62" s="789"/>
      <c r="H62" s="789"/>
      <c r="I62" s="789"/>
      <c r="J62" s="789"/>
      <c r="K62" s="789"/>
      <c r="L62" s="789"/>
      <c r="M62" s="789"/>
      <c r="N62" s="789"/>
      <c r="O62" s="789"/>
      <c r="P62" s="789"/>
      <c r="Q62" s="789"/>
      <c r="R62" s="789"/>
      <c r="S62" s="789"/>
      <c r="T62" s="789"/>
      <c r="U62" s="790"/>
      <c r="V62" s="315">
        <f>SUM(V55:V61)</f>
        <v>9300000</v>
      </c>
      <c r="W62" s="316"/>
      <c r="X62" s="316"/>
    </row>
    <row r="63" spans="1:24" ht="24">
      <c r="A63" s="792">
        <v>13</v>
      </c>
      <c r="B63" s="708" t="s">
        <v>663</v>
      </c>
      <c r="C63" s="490" t="s">
        <v>664</v>
      </c>
      <c r="D63" s="490" t="s">
        <v>665</v>
      </c>
      <c r="E63" s="802" t="s">
        <v>666</v>
      </c>
      <c r="F63" s="796"/>
      <c r="G63" s="805"/>
      <c r="H63" s="796"/>
      <c r="I63" s="796"/>
      <c r="J63" s="796"/>
      <c r="K63" s="796"/>
      <c r="L63" s="796"/>
      <c r="M63" s="796"/>
      <c r="N63" s="799"/>
      <c r="O63" s="799"/>
      <c r="P63" s="796"/>
      <c r="Q63" s="796"/>
      <c r="R63" s="15" t="s">
        <v>667</v>
      </c>
      <c r="S63" s="323">
        <v>1</v>
      </c>
      <c r="T63" s="306">
        <v>1</v>
      </c>
      <c r="U63" s="324">
        <v>500000</v>
      </c>
      <c r="V63" s="324">
        <f>U63*T63*S63</f>
        <v>500000</v>
      </c>
      <c r="W63" s="708">
        <v>1</v>
      </c>
      <c r="X63" s="708"/>
    </row>
    <row r="64" spans="1:24" ht="24">
      <c r="A64" s="792"/>
      <c r="B64" s="709"/>
      <c r="C64" s="494"/>
      <c r="D64" s="494"/>
      <c r="E64" s="803"/>
      <c r="F64" s="797"/>
      <c r="G64" s="806"/>
      <c r="H64" s="797"/>
      <c r="I64" s="797"/>
      <c r="J64" s="797"/>
      <c r="K64" s="797"/>
      <c r="L64" s="797"/>
      <c r="M64" s="797"/>
      <c r="N64" s="800"/>
      <c r="O64" s="800"/>
      <c r="P64" s="797"/>
      <c r="Q64" s="797"/>
      <c r="R64" s="15" t="s">
        <v>1071</v>
      </c>
      <c r="S64" s="323">
        <v>1</v>
      </c>
      <c r="T64" s="306">
        <v>1</v>
      </c>
      <c r="U64" s="324">
        <v>500000</v>
      </c>
      <c r="V64" s="324">
        <f>U64*T64*S64</f>
        <v>500000</v>
      </c>
      <c r="W64" s="709"/>
      <c r="X64" s="709"/>
    </row>
    <row r="65" spans="1:24" ht="24">
      <c r="A65" s="792"/>
      <c r="B65" s="709"/>
      <c r="C65" s="494"/>
      <c r="D65" s="494"/>
      <c r="E65" s="804"/>
      <c r="F65" s="798"/>
      <c r="G65" s="807"/>
      <c r="H65" s="798"/>
      <c r="I65" s="798"/>
      <c r="J65" s="798"/>
      <c r="K65" s="798"/>
      <c r="L65" s="798"/>
      <c r="M65" s="798"/>
      <c r="N65" s="801"/>
      <c r="O65" s="801"/>
      <c r="P65" s="798"/>
      <c r="Q65" s="798"/>
      <c r="R65" s="15" t="s">
        <v>668</v>
      </c>
      <c r="S65" s="323">
        <v>1</v>
      </c>
      <c r="T65" s="306">
        <v>1</v>
      </c>
      <c r="U65" s="324">
        <v>500000</v>
      </c>
      <c r="V65" s="324">
        <f>U65*T65*S65</f>
        <v>500000</v>
      </c>
      <c r="W65" s="709"/>
      <c r="X65" s="709"/>
    </row>
    <row r="66" spans="1:24" ht="36">
      <c r="A66" s="792"/>
      <c r="B66" s="709"/>
      <c r="C66" s="494"/>
      <c r="D66" s="494"/>
      <c r="E66" s="154" t="s">
        <v>669</v>
      </c>
      <c r="F66" s="141"/>
      <c r="G66" s="60"/>
      <c r="H66" s="59"/>
      <c r="I66" s="59"/>
      <c r="J66" s="59"/>
      <c r="K66" s="59"/>
      <c r="L66" s="59"/>
      <c r="M66" s="59"/>
      <c r="N66" s="59"/>
      <c r="O66" s="59"/>
      <c r="P66" s="59"/>
      <c r="Q66" s="59"/>
      <c r="R66" s="15" t="s">
        <v>670</v>
      </c>
      <c r="S66" s="323">
        <v>1</v>
      </c>
      <c r="T66" s="306">
        <v>10</v>
      </c>
      <c r="U66" s="337">
        <v>50000</v>
      </c>
      <c r="V66" s="324">
        <f>U66*T66*S66</f>
        <v>500000</v>
      </c>
      <c r="W66" s="709"/>
      <c r="X66" s="709"/>
    </row>
    <row r="67" spans="1:24" ht="48">
      <c r="A67" s="792"/>
      <c r="B67" s="709"/>
      <c r="C67" s="494"/>
      <c r="D67" s="494"/>
      <c r="E67" s="154" t="s">
        <v>671</v>
      </c>
      <c r="F67" s="141"/>
      <c r="G67" s="60"/>
      <c r="H67" s="60"/>
      <c r="I67" s="59"/>
      <c r="J67" s="59"/>
      <c r="K67" s="59"/>
      <c r="L67" s="59"/>
      <c r="M67" s="59"/>
      <c r="N67" s="59"/>
      <c r="O67" s="59"/>
      <c r="P67" s="59"/>
      <c r="Q67" s="59"/>
      <c r="R67" s="11" t="s">
        <v>672</v>
      </c>
      <c r="S67" s="323">
        <v>1</v>
      </c>
      <c r="T67" s="306">
        <v>5</v>
      </c>
      <c r="U67" s="324">
        <v>50000</v>
      </c>
      <c r="V67" s="324">
        <f>U67*T67*S67</f>
        <v>250000</v>
      </c>
      <c r="W67" s="709"/>
      <c r="X67" s="709"/>
    </row>
    <row r="68" spans="1:24">
      <c r="A68" s="792"/>
      <c r="B68" s="709"/>
      <c r="C68" s="494"/>
      <c r="D68" s="494"/>
      <c r="E68" s="42" t="s">
        <v>673</v>
      </c>
      <c r="F68" s="141"/>
      <c r="G68" s="59"/>
      <c r="H68" s="59"/>
      <c r="I68" s="60"/>
      <c r="J68" s="59"/>
      <c r="K68" s="59"/>
      <c r="L68" s="59"/>
      <c r="M68" s="59"/>
      <c r="N68" s="59"/>
      <c r="O68" s="59"/>
      <c r="P68" s="59"/>
      <c r="Q68" s="59"/>
      <c r="R68" s="59"/>
      <c r="S68" s="335"/>
      <c r="T68" s="82"/>
      <c r="U68" s="336"/>
      <c r="V68" s="59"/>
      <c r="W68" s="710"/>
      <c r="X68" s="710"/>
    </row>
    <row r="69" spans="1:24">
      <c r="A69" s="793"/>
      <c r="B69" s="710"/>
      <c r="C69" s="491"/>
      <c r="D69" s="491"/>
      <c r="E69" s="788" t="s">
        <v>16</v>
      </c>
      <c r="F69" s="789"/>
      <c r="G69" s="789"/>
      <c r="H69" s="789"/>
      <c r="I69" s="789"/>
      <c r="J69" s="789"/>
      <c r="K69" s="789"/>
      <c r="L69" s="789"/>
      <c r="M69" s="789"/>
      <c r="N69" s="789"/>
      <c r="O69" s="789"/>
      <c r="P69" s="789"/>
      <c r="Q69" s="789"/>
      <c r="R69" s="789"/>
      <c r="S69" s="789"/>
      <c r="T69" s="789"/>
      <c r="U69" s="790"/>
      <c r="V69" s="315">
        <f>SUM(V63:V68)</f>
        <v>2250000</v>
      </c>
      <c r="W69" s="316"/>
      <c r="X69" s="316"/>
    </row>
    <row r="70" spans="1:24">
      <c r="A70" s="792">
        <v>14</v>
      </c>
      <c r="B70" s="708" t="s">
        <v>674</v>
      </c>
      <c r="C70" s="490" t="s">
        <v>675</v>
      </c>
      <c r="D70" s="490" t="s">
        <v>676</v>
      </c>
      <c r="E70" s="154" t="s">
        <v>677</v>
      </c>
      <c r="F70" s="141"/>
      <c r="G70" s="338"/>
      <c r="H70" s="59"/>
      <c r="I70" s="59"/>
      <c r="J70" s="59"/>
      <c r="K70" s="59"/>
      <c r="L70" s="59"/>
      <c r="M70" s="59"/>
      <c r="N70" s="59"/>
      <c r="O70" s="59"/>
      <c r="P70" s="59"/>
      <c r="Q70" s="59"/>
      <c r="R70" s="15"/>
      <c r="S70" s="323"/>
      <c r="T70" s="306"/>
      <c r="U70" s="324"/>
      <c r="V70" s="324">
        <f>U70*T70*S70</f>
        <v>0</v>
      </c>
      <c r="W70" s="766">
        <v>0.1</v>
      </c>
      <c r="X70" s="708"/>
    </row>
    <row r="71" spans="1:24">
      <c r="A71" s="792"/>
      <c r="B71" s="709"/>
      <c r="C71" s="494"/>
      <c r="D71" s="494"/>
      <c r="E71" s="154" t="s">
        <v>678</v>
      </c>
      <c r="F71" s="141"/>
      <c r="G71" s="59"/>
      <c r="H71" s="338"/>
      <c r="I71" s="338"/>
      <c r="J71" s="338"/>
      <c r="K71" s="59"/>
      <c r="L71" s="59"/>
      <c r="M71" s="59"/>
      <c r="N71" s="59"/>
      <c r="O71" s="59"/>
      <c r="P71" s="59"/>
      <c r="Q71" s="59"/>
      <c r="R71" s="15" t="s">
        <v>679</v>
      </c>
      <c r="S71" s="323">
        <v>1</v>
      </c>
      <c r="T71" s="306">
        <v>12</v>
      </c>
      <c r="U71" s="324">
        <v>100000</v>
      </c>
      <c r="V71" s="324">
        <f>U71*T71*S71</f>
        <v>1200000</v>
      </c>
      <c r="W71" s="709"/>
      <c r="X71" s="709"/>
    </row>
    <row r="72" spans="1:24">
      <c r="A72" s="792"/>
      <c r="B72" s="709"/>
      <c r="C72" s="494"/>
      <c r="D72" s="494"/>
      <c r="E72" s="154" t="s">
        <v>680</v>
      </c>
      <c r="F72" s="339"/>
      <c r="G72" s="61"/>
      <c r="H72" s="61"/>
      <c r="I72" s="61"/>
      <c r="J72" s="61"/>
      <c r="K72" s="340"/>
      <c r="L72" s="61"/>
      <c r="M72" s="61"/>
      <c r="N72" s="59"/>
      <c r="O72" s="61"/>
      <c r="P72" s="61"/>
      <c r="Q72" s="61"/>
      <c r="R72" s="15"/>
      <c r="S72" s="323"/>
      <c r="T72" s="306"/>
      <c r="U72" s="324"/>
      <c r="V72" s="324"/>
      <c r="W72" s="709"/>
      <c r="X72" s="709"/>
    </row>
    <row r="73" spans="1:24">
      <c r="A73" s="793"/>
      <c r="B73" s="710"/>
      <c r="C73" s="491"/>
      <c r="D73" s="491"/>
      <c r="E73" s="788"/>
      <c r="F73" s="789"/>
      <c r="G73" s="789"/>
      <c r="H73" s="789"/>
      <c r="I73" s="789"/>
      <c r="J73" s="789"/>
      <c r="K73" s="789"/>
      <c r="L73" s="789"/>
      <c r="M73" s="789"/>
      <c r="N73" s="789"/>
      <c r="O73" s="789"/>
      <c r="P73" s="789"/>
      <c r="Q73" s="789"/>
      <c r="R73" s="789"/>
      <c r="S73" s="789"/>
      <c r="T73" s="789"/>
      <c r="U73" s="790"/>
      <c r="V73" s="315">
        <f>SUM(V70:V72)</f>
        <v>1200000</v>
      </c>
      <c r="W73" s="316"/>
      <c r="X73" s="316"/>
    </row>
    <row r="74" spans="1:24">
      <c r="A74" s="792">
        <v>15</v>
      </c>
      <c r="B74" s="708" t="s">
        <v>681</v>
      </c>
      <c r="C74" s="490" t="s">
        <v>682</v>
      </c>
      <c r="D74" s="490" t="s">
        <v>683</v>
      </c>
      <c r="E74" s="154" t="s">
        <v>684</v>
      </c>
      <c r="F74" s="141"/>
      <c r="G74" s="59"/>
      <c r="H74" s="59"/>
      <c r="I74" s="59"/>
      <c r="J74" s="59"/>
      <c r="K74" s="60"/>
      <c r="L74" s="59"/>
      <c r="M74" s="59"/>
      <c r="N74" s="59"/>
      <c r="O74" s="59"/>
      <c r="P74" s="795"/>
      <c r="Q74" s="59"/>
      <c r="R74" s="15"/>
      <c r="S74" s="323"/>
      <c r="T74" s="306"/>
      <c r="U74" s="324"/>
      <c r="V74" s="324">
        <f>U74*T74*S74</f>
        <v>0</v>
      </c>
      <c r="W74" s="766">
        <v>0.8</v>
      </c>
      <c r="X74" s="708"/>
    </row>
    <row r="75" spans="1:24">
      <c r="A75" s="792"/>
      <c r="B75" s="709"/>
      <c r="C75" s="494"/>
      <c r="D75" s="494"/>
      <c r="E75" s="154" t="s">
        <v>685</v>
      </c>
      <c r="F75" s="141"/>
      <c r="G75" s="59"/>
      <c r="H75" s="59"/>
      <c r="I75" s="59"/>
      <c r="J75" s="59"/>
      <c r="K75" s="60"/>
      <c r="L75" s="59"/>
      <c r="M75" s="59"/>
      <c r="O75" s="59"/>
      <c r="P75" s="795"/>
      <c r="Q75" s="59"/>
      <c r="R75" s="15"/>
      <c r="S75" s="323"/>
      <c r="T75" s="306"/>
      <c r="U75" s="324"/>
      <c r="V75" s="324">
        <f>U75*T75*S75</f>
        <v>0</v>
      </c>
      <c r="W75" s="709"/>
      <c r="X75" s="709"/>
    </row>
    <row r="76" spans="1:24">
      <c r="A76" s="793"/>
      <c r="B76" s="710"/>
      <c r="C76" s="491"/>
      <c r="D76" s="491"/>
      <c r="E76" s="788"/>
      <c r="F76" s="789"/>
      <c r="G76" s="789"/>
      <c r="H76" s="789"/>
      <c r="I76" s="789"/>
      <c r="J76" s="789"/>
      <c r="K76" s="789"/>
      <c r="L76" s="789"/>
      <c r="M76" s="789"/>
      <c r="N76" s="789"/>
      <c r="O76" s="789"/>
      <c r="P76" s="789"/>
      <c r="Q76" s="789"/>
      <c r="R76" s="789"/>
      <c r="S76" s="789"/>
      <c r="T76" s="789"/>
      <c r="U76" s="790"/>
      <c r="V76" s="315">
        <f>SUM(V74:V75)</f>
        <v>0</v>
      </c>
      <c r="W76" s="316"/>
      <c r="X76" s="316"/>
    </row>
    <row r="77" spans="1:24" ht="12" customHeight="1">
      <c r="A77" s="792">
        <v>16</v>
      </c>
      <c r="B77" s="708" t="s">
        <v>1072</v>
      </c>
      <c r="C77" s="490" t="s">
        <v>1073</v>
      </c>
      <c r="D77" s="490" t="s">
        <v>1074</v>
      </c>
      <c r="E77" s="925" t="s">
        <v>1075</v>
      </c>
      <c r="F77" s="924"/>
      <c r="G77" s="926"/>
      <c r="H77" s="924"/>
      <c r="I77" s="924"/>
      <c r="J77" s="924"/>
      <c r="K77" s="924"/>
      <c r="L77" s="924"/>
      <c r="M77" s="924"/>
      <c r="N77" s="924"/>
      <c r="O77" s="924"/>
      <c r="P77" s="924"/>
      <c r="Q77" s="924"/>
      <c r="R77" s="924"/>
      <c r="S77" s="924"/>
      <c r="T77" s="924"/>
      <c r="U77" s="924"/>
      <c r="V77" s="344"/>
      <c r="W77" s="708">
        <v>1</v>
      </c>
      <c r="X77" s="708"/>
    </row>
    <row r="78" spans="1:24">
      <c r="A78" s="792"/>
      <c r="B78" s="709"/>
      <c r="C78" s="494"/>
      <c r="D78" s="494"/>
      <c r="E78" s="925" t="s">
        <v>1076</v>
      </c>
      <c r="F78" s="924"/>
      <c r="G78" s="926"/>
      <c r="H78" s="924"/>
      <c r="I78" s="924"/>
      <c r="J78" s="924"/>
      <c r="K78" s="924"/>
      <c r="L78" s="924"/>
      <c r="M78" s="924"/>
      <c r="N78" s="924"/>
      <c r="O78" s="924"/>
      <c r="P78" s="924"/>
      <c r="Q78" s="924"/>
      <c r="R78" s="329" t="s">
        <v>1077</v>
      </c>
      <c r="S78" s="306">
        <v>1</v>
      </c>
      <c r="T78" s="306">
        <v>1</v>
      </c>
      <c r="U78" s="927">
        <v>500000</v>
      </c>
      <c r="V78" s="928">
        <f>U78*T78*S78</f>
        <v>500000</v>
      </c>
      <c r="W78" s="709"/>
      <c r="X78" s="709"/>
    </row>
    <row r="79" spans="1:24">
      <c r="A79" s="792"/>
      <c r="B79" s="709"/>
      <c r="C79" s="494"/>
      <c r="D79" s="494"/>
      <c r="E79" s="925"/>
      <c r="F79" s="924"/>
      <c r="G79" s="926"/>
      <c r="H79" s="924"/>
      <c r="I79" s="924"/>
      <c r="J79" s="924"/>
      <c r="K79" s="924"/>
      <c r="L79" s="924"/>
      <c r="M79" s="924"/>
      <c r="N79" s="924"/>
      <c r="O79" s="924"/>
      <c r="P79" s="924"/>
      <c r="Q79" s="924"/>
      <c r="R79" s="329" t="s">
        <v>1078</v>
      </c>
      <c r="S79" s="306">
        <v>1</v>
      </c>
      <c r="T79" s="306">
        <v>80</v>
      </c>
      <c r="U79" s="927">
        <v>7000</v>
      </c>
      <c r="V79" s="928">
        <f>U79*T79*S79</f>
        <v>560000</v>
      </c>
      <c r="W79" s="709"/>
      <c r="X79" s="709"/>
    </row>
    <row r="80" spans="1:24" ht="36">
      <c r="A80" s="792"/>
      <c r="B80" s="709"/>
      <c r="C80" s="494"/>
      <c r="D80" s="494"/>
      <c r="E80" s="925" t="s">
        <v>1079</v>
      </c>
      <c r="F80" s="924"/>
      <c r="G80" s="926"/>
      <c r="H80" s="926"/>
      <c r="I80" s="924"/>
      <c r="J80" s="924"/>
      <c r="K80" s="924"/>
      <c r="L80" s="924"/>
      <c r="M80" s="924"/>
      <c r="N80" s="924"/>
      <c r="O80" s="924"/>
      <c r="P80" s="924"/>
      <c r="Q80" s="924"/>
      <c r="R80" s="15" t="s">
        <v>670</v>
      </c>
      <c r="S80" s="306">
        <v>1</v>
      </c>
      <c r="T80" s="306">
        <v>5</v>
      </c>
      <c r="U80" s="927">
        <v>50000</v>
      </c>
      <c r="V80" s="928">
        <f>U80*T80*S80</f>
        <v>250000</v>
      </c>
      <c r="W80" s="709"/>
      <c r="X80" s="709"/>
    </row>
    <row r="81" spans="1:24">
      <c r="A81" s="792"/>
      <c r="B81" s="709"/>
      <c r="C81" s="494"/>
      <c r="D81" s="494"/>
      <c r="E81" s="925" t="s">
        <v>1080</v>
      </c>
      <c r="F81" s="924"/>
      <c r="G81" s="924"/>
      <c r="H81" s="926"/>
      <c r="I81" s="924"/>
      <c r="J81" s="924"/>
      <c r="K81" s="924"/>
      <c r="L81" s="924"/>
      <c r="M81" s="924"/>
      <c r="N81" s="924"/>
      <c r="O81" s="924"/>
      <c r="P81" s="924"/>
      <c r="Q81" s="924"/>
      <c r="R81" s="374"/>
      <c r="S81" s="924"/>
      <c r="T81" s="924"/>
      <c r="U81" s="924"/>
      <c r="V81" s="344"/>
      <c r="W81" s="710"/>
      <c r="X81" s="710"/>
    </row>
    <row r="82" spans="1:24">
      <c r="A82" s="793"/>
      <c r="B82" s="710"/>
      <c r="C82" s="491"/>
      <c r="D82" s="491"/>
      <c r="E82" s="788" t="s">
        <v>16</v>
      </c>
      <c r="F82" s="789"/>
      <c r="G82" s="789"/>
      <c r="H82" s="789"/>
      <c r="I82" s="789"/>
      <c r="J82" s="789"/>
      <c r="K82" s="789"/>
      <c r="L82" s="789"/>
      <c r="M82" s="789"/>
      <c r="N82" s="789"/>
      <c r="O82" s="789"/>
      <c r="P82" s="789"/>
      <c r="Q82" s="789"/>
      <c r="R82" s="789"/>
      <c r="S82" s="789"/>
      <c r="T82" s="789"/>
      <c r="U82" s="790"/>
      <c r="V82" s="315">
        <f>SUM(V78:V81)</f>
        <v>1310000</v>
      </c>
      <c r="W82" s="316"/>
      <c r="X82" s="316"/>
    </row>
    <row r="83" spans="1:24">
      <c r="A83" s="791">
        <v>16</v>
      </c>
      <c r="B83" s="312" t="s">
        <v>291</v>
      </c>
      <c r="C83" s="794" t="s">
        <v>292</v>
      </c>
      <c r="D83" s="794"/>
      <c r="E83" s="794"/>
      <c r="F83" s="794"/>
      <c r="G83" s="794"/>
      <c r="H83" s="794"/>
      <c r="I83" s="794"/>
      <c r="J83" s="794"/>
      <c r="K83" s="794"/>
      <c r="L83" s="794"/>
      <c r="M83" s="794"/>
      <c r="N83" s="794"/>
      <c r="O83" s="794"/>
      <c r="P83" s="794"/>
      <c r="Q83" s="794"/>
      <c r="R83" s="794"/>
      <c r="S83" s="794"/>
      <c r="T83" s="794"/>
      <c r="U83" s="794"/>
      <c r="V83" s="794"/>
      <c r="W83" s="313"/>
      <c r="X83" s="313"/>
    </row>
    <row r="84" spans="1:24">
      <c r="A84" s="792"/>
      <c r="B84" s="708" t="s">
        <v>686</v>
      </c>
      <c r="C84" s="490" t="s">
        <v>687</v>
      </c>
      <c r="D84" s="490" t="s">
        <v>688</v>
      </c>
      <c r="E84" s="141" t="s">
        <v>689</v>
      </c>
      <c r="F84" s="141"/>
      <c r="G84" s="60"/>
      <c r="H84" s="59"/>
      <c r="I84" s="59"/>
      <c r="J84" s="59"/>
      <c r="K84" s="59"/>
      <c r="L84" s="59"/>
      <c r="M84" s="59"/>
      <c r="N84" s="59"/>
      <c r="O84" s="59"/>
      <c r="P84" s="59"/>
      <c r="Q84" s="59"/>
      <c r="R84" s="59"/>
      <c r="S84" s="129"/>
      <c r="T84" s="59"/>
      <c r="U84" s="62"/>
      <c r="V84" s="59"/>
      <c r="W84" s="708">
        <v>1</v>
      </c>
      <c r="X84" s="708"/>
    </row>
    <row r="85" spans="1:24">
      <c r="A85" s="792"/>
      <c r="B85" s="709"/>
      <c r="C85" s="494"/>
      <c r="D85" s="494"/>
      <c r="E85" s="141" t="s">
        <v>690</v>
      </c>
      <c r="F85" s="141"/>
      <c r="G85" s="60"/>
      <c r="H85" s="59"/>
      <c r="I85" s="59"/>
      <c r="J85" s="59"/>
      <c r="K85" s="59"/>
      <c r="L85" s="59"/>
      <c r="M85" s="59"/>
      <c r="N85" s="59"/>
      <c r="O85" s="59"/>
      <c r="P85" s="59"/>
      <c r="Q85" s="59"/>
      <c r="R85" s="59"/>
      <c r="S85" s="129"/>
      <c r="T85" s="59"/>
      <c r="U85" s="62"/>
      <c r="V85" s="59"/>
      <c r="W85" s="709"/>
      <c r="X85" s="709"/>
    </row>
    <row r="86" spans="1:24">
      <c r="A86" s="792"/>
      <c r="B86" s="709"/>
      <c r="C86" s="494"/>
      <c r="D86" s="494"/>
      <c r="E86" s="141" t="s">
        <v>691</v>
      </c>
      <c r="F86" s="141"/>
      <c r="G86" s="60"/>
      <c r="H86" s="60"/>
      <c r="I86" s="60"/>
      <c r="J86" s="60"/>
      <c r="K86" s="60"/>
      <c r="L86" s="60"/>
      <c r="M86" s="60"/>
      <c r="N86" s="60"/>
      <c r="O86" s="60"/>
      <c r="P86" s="60"/>
      <c r="Q86" s="60"/>
      <c r="R86" s="59"/>
      <c r="S86" s="325"/>
      <c r="T86" s="61"/>
      <c r="U86" s="62"/>
      <c r="V86" s="62"/>
      <c r="W86" s="709"/>
      <c r="X86" s="709"/>
    </row>
    <row r="87" spans="1:24">
      <c r="A87" s="792"/>
      <c r="B87" s="709"/>
      <c r="C87" s="494"/>
      <c r="D87" s="494"/>
      <c r="E87" s="141" t="s">
        <v>692</v>
      </c>
      <c r="F87" s="141"/>
      <c r="G87" s="60"/>
      <c r="H87" s="60"/>
      <c r="I87" s="60"/>
      <c r="J87" s="60"/>
      <c r="K87" s="60"/>
      <c r="L87" s="60"/>
      <c r="M87" s="60"/>
      <c r="N87" s="60"/>
      <c r="O87" s="60"/>
      <c r="P87" s="60"/>
      <c r="Q87" s="60"/>
      <c r="R87" s="59"/>
      <c r="S87" s="129"/>
      <c r="T87" s="59"/>
      <c r="U87" s="62"/>
      <c r="V87" s="59"/>
      <c r="W87" s="709"/>
      <c r="X87" s="709"/>
    </row>
    <row r="88" spans="1:24">
      <c r="A88" s="792"/>
      <c r="B88" s="709"/>
      <c r="C88" s="494"/>
      <c r="D88" s="494"/>
      <c r="E88" s="141" t="s">
        <v>453</v>
      </c>
      <c r="F88" s="141"/>
      <c r="G88" s="60"/>
      <c r="H88" s="60"/>
      <c r="I88" s="60"/>
      <c r="J88" s="60"/>
      <c r="K88" s="60"/>
      <c r="L88" s="60"/>
      <c r="M88" s="60"/>
      <c r="N88" s="60"/>
      <c r="O88" s="60"/>
      <c r="P88" s="60"/>
      <c r="Q88" s="60"/>
      <c r="R88" s="59"/>
      <c r="S88" s="335"/>
      <c r="T88" s="82"/>
      <c r="U88" s="336"/>
      <c r="V88" s="59"/>
      <c r="W88" s="710"/>
      <c r="X88" s="710"/>
    </row>
    <row r="89" spans="1:24">
      <c r="A89" s="792"/>
      <c r="B89" s="710"/>
      <c r="C89" s="491"/>
      <c r="D89" s="491"/>
      <c r="E89" s="788"/>
      <c r="F89" s="789"/>
      <c r="G89" s="789"/>
      <c r="H89" s="789"/>
      <c r="I89" s="789"/>
      <c r="J89" s="789"/>
      <c r="K89" s="789"/>
      <c r="L89" s="789"/>
      <c r="M89" s="789"/>
      <c r="N89" s="789"/>
      <c r="O89" s="789"/>
      <c r="P89" s="789"/>
      <c r="Q89" s="789"/>
      <c r="R89" s="789"/>
      <c r="S89" s="789"/>
      <c r="T89" s="789"/>
      <c r="U89" s="790"/>
      <c r="V89" s="315">
        <f>SUM(V86:V88)</f>
        <v>0</v>
      </c>
      <c r="W89" s="316"/>
      <c r="X89" s="316"/>
    </row>
    <row r="90" spans="1:24">
      <c r="A90" s="792"/>
      <c r="B90" s="708" t="s">
        <v>693</v>
      </c>
      <c r="C90" s="490" t="s">
        <v>694</v>
      </c>
      <c r="D90" s="490" t="s">
        <v>695</v>
      </c>
      <c r="E90" s="141" t="s">
        <v>689</v>
      </c>
      <c r="F90" s="141"/>
      <c r="G90" s="60"/>
      <c r="H90" s="59"/>
      <c r="I90" s="59"/>
      <c r="J90" s="59"/>
      <c r="K90" s="59"/>
      <c r="L90" s="59"/>
      <c r="M90" s="59"/>
      <c r="N90" s="59"/>
      <c r="O90" s="59"/>
      <c r="P90" s="59"/>
      <c r="Q90" s="59"/>
      <c r="R90" s="59"/>
      <c r="S90" s="129"/>
      <c r="T90" s="59"/>
      <c r="U90" s="62"/>
      <c r="V90" s="59"/>
      <c r="W90" s="708">
        <v>1</v>
      </c>
      <c r="X90" s="708"/>
    </row>
    <row r="91" spans="1:24">
      <c r="A91" s="792"/>
      <c r="B91" s="709"/>
      <c r="C91" s="494"/>
      <c r="D91" s="494"/>
      <c r="E91" s="141" t="s">
        <v>690</v>
      </c>
      <c r="F91" s="141"/>
      <c r="G91" s="60"/>
      <c r="H91" s="59"/>
      <c r="I91" s="59"/>
      <c r="J91" s="59"/>
      <c r="K91" s="59"/>
      <c r="L91" s="59"/>
      <c r="M91" s="59"/>
      <c r="N91" s="59"/>
      <c r="O91" s="59"/>
      <c r="P91" s="59"/>
      <c r="Q91" s="59"/>
      <c r="R91" s="59"/>
      <c r="S91" s="129"/>
      <c r="T91" s="59"/>
      <c r="U91" s="62"/>
      <c r="V91" s="59"/>
      <c r="W91" s="709"/>
      <c r="X91" s="709"/>
    </row>
    <row r="92" spans="1:24">
      <c r="A92" s="792"/>
      <c r="B92" s="709"/>
      <c r="C92" s="494"/>
      <c r="D92" s="494"/>
      <c r="E92" s="141" t="s">
        <v>691</v>
      </c>
      <c r="F92" s="141"/>
      <c r="G92" s="60"/>
      <c r="H92" s="60"/>
      <c r="I92" s="60"/>
      <c r="J92" s="60"/>
      <c r="K92" s="60"/>
      <c r="L92" s="60"/>
      <c r="M92" s="60"/>
      <c r="N92" s="60"/>
      <c r="O92" s="60"/>
      <c r="P92" s="60"/>
      <c r="Q92" s="60"/>
      <c r="R92" s="59"/>
      <c r="S92" s="325"/>
      <c r="T92" s="61"/>
      <c r="U92" s="62"/>
      <c r="V92" s="62"/>
      <c r="W92" s="709"/>
      <c r="X92" s="709"/>
    </row>
    <row r="93" spans="1:24">
      <c r="A93" s="792"/>
      <c r="B93" s="709"/>
      <c r="C93" s="494"/>
      <c r="D93" s="494"/>
      <c r="E93" s="141" t="s">
        <v>692</v>
      </c>
      <c r="F93" s="141"/>
      <c r="G93" s="60"/>
      <c r="H93" s="60"/>
      <c r="I93" s="60"/>
      <c r="J93" s="60"/>
      <c r="K93" s="60"/>
      <c r="L93" s="60"/>
      <c r="M93" s="60"/>
      <c r="N93" s="60"/>
      <c r="O93" s="60"/>
      <c r="P93" s="60"/>
      <c r="Q93" s="60"/>
      <c r="R93" s="59"/>
      <c r="S93" s="129"/>
      <c r="T93" s="59"/>
      <c r="U93" s="62"/>
      <c r="V93" s="59"/>
      <c r="W93" s="709"/>
      <c r="X93" s="709"/>
    </row>
    <row r="94" spans="1:24">
      <c r="A94" s="792"/>
      <c r="B94" s="709"/>
      <c r="C94" s="494"/>
      <c r="D94" s="494"/>
      <c r="E94" s="141" t="s">
        <v>453</v>
      </c>
      <c r="F94" s="141"/>
      <c r="G94" s="60"/>
      <c r="H94" s="60"/>
      <c r="I94" s="60"/>
      <c r="J94" s="60"/>
      <c r="K94" s="60"/>
      <c r="L94" s="60"/>
      <c r="M94" s="60"/>
      <c r="N94" s="60"/>
      <c r="O94" s="60"/>
      <c r="P94" s="60"/>
      <c r="Q94" s="60"/>
      <c r="R94" s="59"/>
      <c r="S94" s="335"/>
      <c r="T94" s="82"/>
      <c r="U94" s="336"/>
      <c r="V94" s="59"/>
      <c r="W94" s="710"/>
      <c r="X94" s="710"/>
    </row>
    <row r="95" spans="1:24">
      <c r="A95" s="793"/>
      <c r="B95" s="710"/>
      <c r="C95" s="491"/>
      <c r="D95" s="491"/>
      <c r="E95" s="788" t="s">
        <v>16</v>
      </c>
      <c r="F95" s="789"/>
      <c r="G95" s="789"/>
      <c r="H95" s="789"/>
      <c r="I95" s="789"/>
      <c r="J95" s="789"/>
      <c r="K95" s="789"/>
      <c r="L95" s="789"/>
      <c r="M95" s="789"/>
      <c r="N95" s="789"/>
      <c r="O95" s="789"/>
      <c r="P95" s="789"/>
      <c r="Q95" s="789"/>
      <c r="R95" s="789"/>
      <c r="S95" s="789"/>
      <c r="T95" s="789"/>
      <c r="U95" s="790"/>
      <c r="V95" s="315">
        <f>SUM(V92:V94)</f>
        <v>0</v>
      </c>
      <c r="W95" s="316"/>
      <c r="X95" s="316"/>
    </row>
    <row r="96" spans="1:24" ht="12" customHeight="1">
      <c r="A96" s="785">
        <v>17</v>
      </c>
      <c r="B96" s="490" t="s">
        <v>696</v>
      </c>
      <c r="C96" s="490" t="s">
        <v>697</v>
      </c>
      <c r="D96" s="490" t="s">
        <v>698</v>
      </c>
      <c r="E96" s="141" t="s">
        <v>699</v>
      </c>
      <c r="F96" s="341"/>
      <c r="G96" s="341"/>
      <c r="H96" s="341"/>
      <c r="I96" s="341"/>
      <c r="J96" s="341"/>
      <c r="K96" s="341"/>
      <c r="L96" s="341"/>
      <c r="M96" s="341"/>
      <c r="N96" s="342"/>
      <c r="O96" s="341"/>
      <c r="P96" s="341"/>
      <c r="Q96" s="341"/>
      <c r="R96" s="341"/>
      <c r="S96" s="341"/>
      <c r="T96" s="341"/>
      <c r="U96" s="343"/>
      <c r="V96" s="344"/>
      <c r="W96" s="766">
        <v>0.5</v>
      </c>
      <c r="X96" s="799"/>
    </row>
    <row r="97" spans="1:24">
      <c r="A97" s="786"/>
      <c r="B97" s="494"/>
      <c r="C97" s="494"/>
      <c r="D97" s="494"/>
      <c r="E97" s="141" t="s">
        <v>700</v>
      </c>
      <c r="F97" s="341"/>
      <c r="G97" s="341"/>
      <c r="H97" s="341"/>
      <c r="I97" s="341"/>
      <c r="J97" s="341"/>
      <c r="K97" s="341"/>
      <c r="L97" s="341"/>
      <c r="M97" s="341"/>
      <c r="N97" s="342"/>
      <c r="O97" s="342"/>
      <c r="P97" s="341"/>
      <c r="Q97" s="341"/>
      <c r="R97" s="341"/>
      <c r="S97" s="341"/>
      <c r="T97" s="341"/>
      <c r="U97" s="343"/>
      <c r="V97" s="344"/>
      <c r="W97" s="709"/>
      <c r="X97" s="800"/>
    </row>
    <row r="98" spans="1:24">
      <c r="A98" s="786"/>
      <c r="B98" s="494"/>
      <c r="C98" s="494"/>
      <c r="D98" s="494"/>
      <c r="E98" s="141" t="s">
        <v>633</v>
      </c>
      <c r="F98" s="341"/>
      <c r="G98" s="341"/>
      <c r="H98" s="341"/>
      <c r="I98" s="341"/>
      <c r="J98" s="341"/>
      <c r="K98" s="341"/>
      <c r="L98" s="341"/>
      <c r="M98" s="341"/>
      <c r="N98" s="341"/>
      <c r="O98" s="342"/>
      <c r="P98" s="341"/>
      <c r="Q98" s="341"/>
      <c r="R98" s="341"/>
      <c r="S98" s="341"/>
      <c r="T98" s="341"/>
      <c r="U98" s="343"/>
      <c r="V98" s="344"/>
      <c r="W98" s="710"/>
      <c r="X98" s="801"/>
    </row>
    <row r="99" spans="1:24">
      <c r="A99" s="787"/>
      <c r="B99" s="491"/>
      <c r="C99" s="491"/>
      <c r="D99" s="491"/>
      <c r="E99" s="788" t="s">
        <v>16</v>
      </c>
      <c r="F99" s="789"/>
      <c r="G99" s="789"/>
      <c r="H99" s="789"/>
      <c r="I99" s="789"/>
      <c r="J99" s="789"/>
      <c r="K99" s="789"/>
      <c r="L99" s="789"/>
      <c r="M99" s="789"/>
      <c r="N99" s="789"/>
      <c r="O99" s="789"/>
      <c r="P99" s="789"/>
      <c r="Q99" s="789"/>
      <c r="R99" s="789"/>
      <c r="S99" s="789"/>
      <c r="T99" s="789"/>
      <c r="U99" s="790"/>
      <c r="V99" s="315">
        <f>SUM(V96:V98)</f>
        <v>0</v>
      </c>
      <c r="W99" s="316"/>
      <c r="X99" s="316"/>
    </row>
    <row r="100" spans="1:24">
      <c r="A100" s="758" t="s">
        <v>563</v>
      </c>
      <c r="B100" s="758"/>
      <c r="C100" s="758"/>
      <c r="D100" s="758"/>
      <c r="E100" s="758"/>
      <c r="F100" s="758"/>
      <c r="G100" s="758"/>
      <c r="H100" s="758"/>
      <c r="I100" s="758"/>
      <c r="J100" s="758"/>
      <c r="K100" s="758"/>
      <c r="L100" s="758"/>
      <c r="M100" s="758"/>
      <c r="N100" s="758"/>
      <c r="O100" s="758"/>
      <c r="P100" s="758"/>
      <c r="Q100" s="758"/>
      <c r="R100" s="758"/>
      <c r="S100" s="758"/>
      <c r="T100" s="758"/>
      <c r="U100" s="758"/>
      <c r="V100" s="315">
        <f>V95+V89+V76+V73+V69+V62+V82</f>
        <v>14060000</v>
      </c>
      <c r="W100" s="316"/>
      <c r="X100" s="316"/>
    </row>
    <row r="104" spans="1:24">
      <c r="A104" s="191" t="s">
        <v>330</v>
      </c>
    </row>
    <row r="105" spans="1:24">
      <c r="A105" s="782" t="s">
        <v>4</v>
      </c>
      <c r="B105" s="517" t="s">
        <v>7</v>
      </c>
      <c r="C105" s="517"/>
      <c r="D105" s="782" t="s">
        <v>8</v>
      </c>
      <c r="E105" s="782"/>
      <c r="F105" s="782" t="s">
        <v>9</v>
      </c>
      <c r="G105" s="782"/>
      <c r="H105" s="782"/>
      <c r="I105" s="782"/>
      <c r="J105" s="782"/>
      <c r="K105" s="782"/>
      <c r="L105" s="782"/>
      <c r="M105" s="782"/>
      <c r="N105" s="782"/>
      <c r="O105" s="782"/>
      <c r="P105" s="782"/>
      <c r="Q105" s="782"/>
      <c r="R105" s="782" t="s">
        <v>10</v>
      </c>
      <c r="S105" s="782"/>
      <c r="T105" s="782"/>
      <c r="U105" s="782"/>
      <c r="V105" s="782"/>
      <c r="W105" s="783" t="s">
        <v>592</v>
      </c>
      <c r="X105" s="776" t="s">
        <v>593</v>
      </c>
    </row>
    <row r="106" spans="1:24">
      <c r="A106" s="782"/>
      <c r="B106" s="517"/>
      <c r="C106" s="517"/>
      <c r="D106" s="782"/>
      <c r="E106" s="782"/>
      <c r="F106" s="310">
        <v>1</v>
      </c>
      <c r="G106" s="310">
        <v>2</v>
      </c>
      <c r="H106" s="310">
        <v>3</v>
      </c>
      <c r="I106" s="310">
        <v>4</v>
      </c>
      <c r="J106" s="310">
        <v>5</v>
      </c>
      <c r="K106" s="310">
        <v>6</v>
      </c>
      <c r="L106" s="310">
        <v>7</v>
      </c>
      <c r="M106" s="310">
        <v>8</v>
      </c>
      <c r="N106" s="310">
        <v>9</v>
      </c>
      <c r="O106" s="310">
        <v>10</v>
      </c>
      <c r="P106" s="310">
        <v>11</v>
      </c>
      <c r="Q106" s="310">
        <v>12</v>
      </c>
      <c r="R106" s="310" t="s">
        <v>12</v>
      </c>
      <c r="S106" s="310" t="s">
        <v>13</v>
      </c>
      <c r="T106" s="310" t="s">
        <v>14</v>
      </c>
      <c r="U106" s="311" t="s">
        <v>15</v>
      </c>
      <c r="V106" s="310" t="s">
        <v>16</v>
      </c>
      <c r="W106" s="784"/>
      <c r="X106" s="777"/>
    </row>
    <row r="107" spans="1:24" ht="13.5" customHeight="1">
      <c r="A107" s="304">
        <v>1</v>
      </c>
      <c r="B107" s="778" t="s">
        <v>701</v>
      </c>
      <c r="C107" s="779"/>
      <c r="D107" s="780"/>
      <c r="E107" s="781"/>
      <c r="F107" s="60"/>
      <c r="G107" s="60"/>
      <c r="H107" s="60"/>
      <c r="I107" s="60"/>
      <c r="J107" s="60"/>
      <c r="K107" s="60"/>
      <c r="L107" s="60"/>
      <c r="M107" s="60"/>
      <c r="N107" s="60"/>
      <c r="O107" s="60"/>
      <c r="P107" s="60"/>
      <c r="Q107" s="60"/>
      <c r="R107" s="59"/>
      <c r="S107" s="59"/>
      <c r="T107" s="59"/>
      <c r="U107" s="62"/>
      <c r="V107" s="307"/>
      <c r="W107" s="346" t="s">
        <v>28</v>
      </c>
      <c r="X107" s="59"/>
    </row>
    <row r="108" spans="1:24">
      <c r="A108" s="708">
        <v>2</v>
      </c>
      <c r="B108" s="759" t="s">
        <v>702</v>
      </c>
      <c r="C108" s="760"/>
      <c r="D108" s="771" t="s">
        <v>703</v>
      </c>
      <c r="E108" s="772"/>
      <c r="F108" s="59"/>
      <c r="G108" s="59"/>
      <c r="H108" s="59"/>
      <c r="I108" s="59"/>
      <c r="J108" s="59"/>
      <c r="K108" s="59"/>
      <c r="L108" s="59"/>
      <c r="M108" s="60"/>
      <c r="N108" s="60"/>
      <c r="O108" s="59"/>
      <c r="P108" s="59"/>
      <c r="Q108" s="59"/>
      <c r="R108" s="59"/>
      <c r="S108" s="61">
        <v>3</v>
      </c>
      <c r="T108" s="61">
        <v>20</v>
      </c>
      <c r="U108" s="62">
        <v>7000</v>
      </c>
      <c r="V108" s="307">
        <f t="shared" ref="V108:V135" si="0">S108*T108*U108</f>
        <v>420000</v>
      </c>
      <c r="W108" s="766" t="s">
        <v>28</v>
      </c>
      <c r="X108" s="708"/>
    </row>
    <row r="109" spans="1:24">
      <c r="A109" s="709"/>
      <c r="B109" s="761"/>
      <c r="C109" s="762"/>
      <c r="D109" s="771" t="s">
        <v>704</v>
      </c>
      <c r="E109" s="772"/>
      <c r="F109" s="59"/>
      <c r="G109" s="59"/>
      <c r="H109" s="59"/>
      <c r="I109" s="59"/>
      <c r="J109" s="59"/>
      <c r="K109" s="59"/>
      <c r="L109" s="59"/>
      <c r="M109" s="59"/>
      <c r="N109" s="60"/>
      <c r="O109" s="59"/>
      <c r="P109" s="59"/>
      <c r="Q109" s="59"/>
      <c r="R109" s="59"/>
      <c r="S109" s="61">
        <v>2</v>
      </c>
      <c r="T109" s="61">
        <v>50</v>
      </c>
      <c r="U109" s="62">
        <v>18000</v>
      </c>
      <c r="V109" s="307">
        <f t="shared" si="0"/>
        <v>1800000</v>
      </c>
      <c r="W109" s="709"/>
      <c r="X109" s="709"/>
    </row>
    <row r="110" spans="1:24">
      <c r="A110" s="709"/>
      <c r="B110" s="761"/>
      <c r="C110" s="762"/>
      <c r="D110" s="771" t="s">
        <v>705</v>
      </c>
      <c r="E110" s="772"/>
      <c r="F110" s="59"/>
      <c r="G110" s="59"/>
      <c r="H110" s="59"/>
      <c r="I110" s="59"/>
      <c r="J110" s="59"/>
      <c r="K110" s="59"/>
      <c r="L110" s="59"/>
      <c r="M110" s="59"/>
      <c r="N110" s="60"/>
      <c r="O110" s="59"/>
      <c r="P110" s="59"/>
      <c r="Q110" s="59"/>
      <c r="R110" s="59"/>
      <c r="S110" s="61">
        <v>2</v>
      </c>
      <c r="T110" s="61">
        <v>20</v>
      </c>
      <c r="U110" s="62">
        <v>18000</v>
      </c>
      <c r="V110" s="307">
        <f t="shared" si="0"/>
        <v>720000</v>
      </c>
      <c r="W110" s="709"/>
      <c r="X110" s="709"/>
    </row>
    <row r="111" spans="1:24">
      <c r="A111" s="709"/>
      <c r="B111" s="761"/>
      <c r="C111" s="762"/>
      <c r="D111" s="771" t="s">
        <v>706</v>
      </c>
      <c r="E111" s="772"/>
      <c r="F111" s="59"/>
      <c r="G111" s="59"/>
      <c r="H111" s="59"/>
      <c r="I111" s="59"/>
      <c r="J111" s="59"/>
      <c r="K111" s="59"/>
      <c r="L111" s="59"/>
      <c r="M111" s="59"/>
      <c r="N111" s="60"/>
      <c r="O111" s="59"/>
      <c r="P111" s="59"/>
      <c r="Q111" s="59"/>
      <c r="R111" s="59"/>
      <c r="S111" s="61">
        <v>1</v>
      </c>
      <c r="T111" s="61">
        <v>1</v>
      </c>
      <c r="U111" s="62">
        <v>300000</v>
      </c>
      <c r="V111" s="307">
        <f t="shared" si="0"/>
        <v>300000</v>
      </c>
      <c r="W111" s="709"/>
      <c r="X111" s="709"/>
    </row>
    <row r="112" spans="1:24">
      <c r="A112" s="709"/>
      <c r="B112" s="761"/>
      <c r="C112" s="762"/>
      <c r="D112" s="771" t="s">
        <v>707</v>
      </c>
      <c r="E112" s="772"/>
      <c r="F112" s="59"/>
      <c r="G112" s="59"/>
      <c r="H112" s="59"/>
      <c r="I112" s="59"/>
      <c r="J112" s="59"/>
      <c r="K112" s="59"/>
      <c r="L112" s="59"/>
      <c r="M112" s="59"/>
      <c r="N112" s="60"/>
      <c r="O112" s="59"/>
      <c r="P112" s="59"/>
      <c r="Q112" s="59"/>
      <c r="R112" s="59"/>
      <c r="S112" s="61">
        <v>1</v>
      </c>
      <c r="T112" s="61">
        <v>1</v>
      </c>
      <c r="U112" s="62">
        <v>200000</v>
      </c>
      <c r="V112" s="307">
        <f t="shared" si="0"/>
        <v>200000</v>
      </c>
      <c r="W112" s="709"/>
      <c r="X112" s="709"/>
    </row>
    <row r="113" spans="1:24">
      <c r="A113" s="709"/>
      <c r="B113" s="761"/>
      <c r="C113" s="762"/>
      <c r="D113" s="771" t="s">
        <v>708</v>
      </c>
      <c r="E113" s="772"/>
      <c r="F113" s="59"/>
      <c r="G113" s="59"/>
      <c r="H113" s="59"/>
      <c r="I113" s="59"/>
      <c r="J113" s="59"/>
      <c r="K113" s="59"/>
      <c r="L113" s="59"/>
      <c r="M113" s="59"/>
      <c r="N113" s="60"/>
      <c r="O113" s="59"/>
      <c r="P113" s="59"/>
      <c r="Q113" s="59"/>
      <c r="R113" s="59"/>
      <c r="S113" s="61">
        <v>1</v>
      </c>
      <c r="T113" s="61">
        <v>50</v>
      </c>
      <c r="U113" s="62">
        <v>150000</v>
      </c>
      <c r="V113" s="307">
        <f t="shared" si="0"/>
        <v>7500000</v>
      </c>
      <c r="W113" s="709"/>
      <c r="X113" s="709"/>
    </row>
    <row r="114" spans="1:24">
      <c r="A114" s="709"/>
      <c r="B114" s="761"/>
      <c r="C114" s="762"/>
      <c r="D114" s="771" t="s">
        <v>655</v>
      </c>
      <c r="E114" s="772"/>
      <c r="F114" s="59"/>
      <c r="G114" s="59"/>
      <c r="H114" s="59"/>
      <c r="I114" s="59"/>
      <c r="J114" s="59"/>
      <c r="K114" s="59"/>
      <c r="L114" s="59"/>
      <c r="M114" s="59"/>
      <c r="N114" s="60"/>
      <c r="O114" s="59"/>
      <c r="P114" s="59"/>
      <c r="Q114" s="59"/>
      <c r="R114" s="59"/>
      <c r="S114" s="61">
        <v>1</v>
      </c>
      <c r="T114" s="61">
        <v>1</v>
      </c>
      <c r="U114" s="62">
        <v>2000000</v>
      </c>
      <c r="V114" s="307">
        <f t="shared" si="0"/>
        <v>2000000</v>
      </c>
      <c r="W114" s="709"/>
      <c r="X114" s="709"/>
    </row>
    <row r="115" spans="1:24">
      <c r="A115" s="709"/>
      <c r="B115" s="761"/>
      <c r="C115" s="762"/>
      <c r="D115" s="771" t="s">
        <v>709</v>
      </c>
      <c r="E115" s="772"/>
      <c r="F115" s="59"/>
      <c r="G115" s="59"/>
      <c r="H115" s="59"/>
      <c r="I115" s="59"/>
      <c r="J115" s="59"/>
      <c r="K115" s="59"/>
      <c r="L115" s="59"/>
      <c r="M115" s="59"/>
      <c r="N115" s="60"/>
      <c r="O115" s="59"/>
      <c r="P115" s="59"/>
      <c r="Q115" s="59"/>
      <c r="R115" s="59"/>
      <c r="S115" s="61">
        <v>1</v>
      </c>
      <c r="T115" s="61">
        <v>1</v>
      </c>
      <c r="U115" s="62">
        <v>500000</v>
      </c>
      <c r="V115" s="62">
        <f t="shared" si="0"/>
        <v>500000</v>
      </c>
      <c r="W115" s="709"/>
      <c r="X115" s="709"/>
    </row>
    <row r="116" spans="1:24">
      <c r="A116" s="710"/>
      <c r="B116" s="763"/>
      <c r="C116" s="764"/>
      <c r="D116" s="773" t="s">
        <v>16</v>
      </c>
      <c r="E116" s="774"/>
      <c r="F116" s="774"/>
      <c r="G116" s="774"/>
      <c r="H116" s="774"/>
      <c r="I116" s="774"/>
      <c r="J116" s="774"/>
      <c r="K116" s="774"/>
      <c r="L116" s="774"/>
      <c r="M116" s="774"/>
      <c r="N116" s="774"/>
      <c r="O116" s="774"/>
      <c r="P116" s="774"/>
      <c r="Q116" s="774"/>
      <c r="R116" s="774"/>
      <c r="S116" s="774"/>
      <c r="T116" s="774"/>
      <c r="U116" s="775"/>
      <c r="V116" s="347">
        <f>SUM(V108:V115)</f>
        <v>13440000</v>
      </c>
      <c r="W116" s="348"/>
      <c r="X116" s="348"/>
    </row>
    <row r="117" spans="1:24">
      <c r="A117" s="708">
        <v>3</v>
      </c>
      <c r="B117" s="759" t="s">
        <v>710</v>
      </c>
      <c r="C117" s="760"/>
      <c r="D117" s="771" t="s">
        <v>655</v>
      </c>
      <c r="E117" s="772"/>
      <c r="F117" s="349"/>
      <c r="G117" s="349"/>
      <c r="H117" s="349"/>
      <c r="I117" s="349"/>
      <c r="J117" s="349"/>
      <c r="K117" s="349"/>
      <c r="L117" s="349"/>
      <c r="M117" s="349"/>
      <c r="N117" s="350"/>
      <c r="O117" s="349"/>
      <c r="P117" s="349"/>
      <c r="Q117" s="349"/>
      <c r="R117" s="349"/>
      <c r="S117" s="306">
        <v>1</v>
      </c>
      <c r="T117" s="306">
        <v>1</v>
      </c>
      <c r="U117" s="62">
        <v>1000000</v>
      </c>
      <c r="V117" s="62">
        <f t="shared" si="0"/>
        <v>1000000</v>
      </c>
      <c r="W117" s="708" t="s">
        <v>28</v>
      </c>
      <c r="X117" s="799"/>
    </row>
    <row r="118" spans="1:24">
      <c r="A118" s="709"/>
      <c r="B118" s="761"/>
      <c r="C118" s="762"/>
      <c r="D118" s="771" t="s">
        <v>704</v>
      </c>
      <c r="E118" s="772"/>
      <c r="F118" s="349"/>
      <c r="G118" s="349"/>
      <c r="H118" s="349"/>
      <c r="I118" s="349"/>
      <c r="J118" s="349"/>
      <c r="K118" s="349"/>
      <c r="L118" s="349"/>
      <c r="M118" s="349"/>
      <c r="N118" s="350"/>
      <c r="O118" s="349"/>
      <c r="P118" s="349"/>
      <c r="Q118" s="349"/>
      <c r="R118" s="349"/>
      <c r="S118" s="306">
        <v>1</v>
      </c>
      <c r="T118" s="306">
        <v>75</v>
      </c>
      <c r="U118" s="62">
        <v>20000</v>
      </c>
      <c r="V118" s="62">
        <f t="shared" si="0"/>
        <v>1500000</v>
      </c>
      <c r="W118" s="710"/>
      <c r="X118" s="801"/>
    </row>
    <row r="119" spans="1:24">
      <c r="A119" s="710"/>
      <c r="B119" s="763"/>
      <c r="C119" s="764"/>
      <c r="D119" s="773" t="s">
        <v>16</v>
      </c>
      <c r="E119" s="774"/>
      <c r="F119" s="774"/>
      <c r="G119" s="774"/>
      <c r="H119" s="774"/>
      <c r="I119" s="774"/>
      <c r="J119" s="774"/>
      <c r="K119" s="774"/>
      <c r="L119" s="774"/>
      <c r="M119" s="774"/>
      <c r="N119" s="774"/>
      <c r="O119" s="774"/>
      <c r="P119" s="774"/>
      <c r="Q119" s="774"/>
      <c r="R119" s="774"/>
      <c r="S119" s="774"/>
      <c r="T119" s="774"/>
      <c r="U119" s="775"/>
      <c r="V119" s="347">
        <f>SUM(V117:V118)</f>
        <v>2500000</v>
      </c>
      <c r="W119" s="351"/>
      <c r="X119" s="351"/>
    </row>
    <row r="120" spans="1:24">
      <c r="A120" s="708">
        <v>4</v>
      </c>
      <c r="B120" s="759" t="s">
        <v>711</v>
      </c>
      <c r="C120" s="760"/>
      <c r="D120" s="771" t="s">
        <v>712</v>
      </c>
      <c r="E120" s="772"/>
      <c r="F120" s="349"/>
      <c r="G120" s="349"/>
      <c r="H120" s="349"/>
      <c r="I120" s="349"/>
      <c r="J120" s="349"/>
      <c r="K120" s="349"/>
      <c r="L120" s="349"/>
      <c r="M120" s="349"/>
      <c r="N120" s="350"/>
      <c r="O120" s="349"/>
      <c r="P120" s="349"/>
      <c r="Q120" s="349"/>
      <c r="R120" s="349"/>
      <c r="S120" s="306">
        <v>1</v>
      </c>
      <c r="T120" s="306">
        <v>1</v>
      </c>
      <c r="U120" s="62">
        <v>500000</v>
      </c>
      <c r="V120" s="62">
        <f t="shared" si="0"/>
        <v>500000</v>
      </c>
      <c r="W120" s="708" t="s">
        <v>28</v>
      </c>
      <c r="X120" s="799"/>
    </row>
    <row r="121" spans="1:24">
      <c r="A121" s="709"/>
      <c r="B121" s="761"/>
      <c r="C121" s="762"/>
      <c r="D121" s="771" t="s">
        <v>713</v>
      </c>
      <c r="E121" s="772"/>
      <c r="F121" s="349"/>
      <c r="G121" s="349"/>
      <c r="H121" s="349"/>
      <c r="I121" s="349"/>
      <c r="J121" s="349"/>
      <c r="K121" s="349"/>
      <c r="L121" s="349"/>
      <c r="M121" s="349"/>
      <c r="N121" s="350"/>
      <c r="O121" s="349"/>
      <c r="P121" s="349"/>
      <c r="Q121" s="349"/>
      <c r="R121" s="349"/>
      <c r="S121" s="306">
        <v>1</v>
      </c>
      <c r="T121" s="306">
        <v>5</v>
      </c>
      <c r="U121" s="62">
        <v>1000000</v>
      </c>
      <c r="V121" s="62">
        <f t="shared" si="0"/>
        <v>5000000</v>
      </c>
      <c r="W121" s="709"/>
      <c r="X121" s="800"/>
    </row>
    <row r="122" spans="1:24">
      <c r="A122" s="709"/>
      <c r="B122" s="761"/>
      <c r="C122" s="762"/>
      <c r="D122" s="771" t="s">
        <v>714</v>
      </c>
      <c r="E122" s="772"/>
      <c r="F122" s="349"/>
      <c r="G122" s="349"/>
      <c r="H122" s="349"/>
      <c r="I122" s="349"/>
      <c r="J122" s="349"/>
      <c r="K122" s="349"/>
      <c r="L122" s="349"/>
      <c r="M122" s="349"/>
      <c r="N122" s="350"/>
      <c r="O122" s="349"/>
      <c r="P122" s="349"/>
      <c r="Q122" s="349"/>
      <c r="R122" s="349"/>
      <c r="S122" s="306">
        <v>1</v>
      </c>
      <c r="T122" s="306">
        <v>1</v>
      </c>
      <c r="U122" s="62">
        <v>300000</v>
      </c>
      <c r="V122" s="62">
        <f t="shared" si="0"/>
        <v>300000</v>
      </c>
      <c r="W122" s="709"/>
      <c r="X122" s="800"/>
    </row>
    <row r="123" spans="1:24">
      <c r="A123" s="709"/>
      <c r="B123" s="761"/>
      <c r="C123" s="762"/>
      <c r="D123" s="771" t="s">
        <v>715</v>
      </c>
      <c r="E123" s="772"/>
      <c r="F123" s="349"/>
      <c r="G123" s="349"/>
      <c r="H123" s="349"/>
      <c r="I123" s="349"/>
      <c r="J123" s="349"/>
      <c r="K123" s="349"/>
      <c r="L123" s="349"/>
      <c r="M123" s="349"/>
      <c r="N123" s="350"/>
      <c r="O123" s="349"/>
      <c r="P123" s="349"/>
      <c r="Q123" s="349"/>
      <c r="R123" s="349"/>
      <c r="S123" s="306">
        <v>1</v>
      </c>
      <c r="T123" s="306">
        <v>1</v>
      </c>
      <c r="U123" s="62">
        <v>200000</v>
      </c>
      <c r="V123" s="62">
        <f t="shared" si="0"/>
        <v>200000</v>
      </c>
      <c r="W123" s="710"/>
      <c r="X123" s="801"/>
    </row>
    <row r="124" spans="1:24">
      <c r="A124" s="710"/>
      <c r="B124" s="763"/>
      <c r="C124" s="764"/>
      <c r="D124" s="773" t="s">
        <v>16</v>
      </c>
      <c r="E124" s="774"/>
      <c r="F124" s="774"/>
      <c r="G124" s="774"/>
      <c r="H124" s="774"/>
      <c r="I124" s="774"/>
      <c r="J124" s="774"/>
      <c r="K124" s="774"/>
      <c r="L124" s="774"/>
      <c r="M124" s="774"/>
      <c r="N124" s="774"/>
      <c r="O124" s="774"/>
      <c r="P124" s="774"/>
      <c r="Q124" s="774"/>
      <c r="R124" s="774"/>
      <c r="S124" s="774"/>
      <c r="T124" s="774"/>
      <c r="U124" s="775"/>
      <c r="V124" s="347">
        <f>SUM(V120:V123)</f>
        <v>6000000</v>
      </c>
      <c r="W124" s="351"/>
      <c r="X124" s="351"/>
    </row>
    <row r="125" spans="1:24">
      <c r="A125" s="708">
        <v>5</v>
      </c>
      <c r="B125" s="759" t="s">
        <v>716</v>
      </c>
      <c r="C125" s="760"/>
      <c r="D125" s="771" t="s">
        <v>1081</v>
      </c>
      <c r="E125" s="772"/>
      <c r="F125" s="349"/>
      <c r="G125" s="349"/>
      <c r="H125" s="349"/>
      <c r="I125" s="349"/>
      <c r="J125" s="349"/>
      <c r="K125" s="350"/>
      <c r="L125" s="349"/>
      <c r="M125" s="349"/>
      <c r="N125" s="349"/>
      <c r="O125" s="349"/>
      <c r="P125" s="349"/>
      <c r="Q125" s="349"/>
      <c r="R125" s="349"/>
      <c r="S125" s="306"/>
      <c r="T125" s="306"/>
      <c r="U125" s="62"/>
      <c r="V125" s="62"/>
      <c r="W125" s="708" t="s">
        <v>28</v>
      </c>
      <c r="X125" s="799"/>
    </row>
    <row r="126" spans="1:24" ht="12" customHeight="1">
      <c r="A126" s="709"/>
      <c r="B126" s="761"/>
      <c r="C126" s="762"/>
      <c r="D126" s="847" t="s">
        <v>1082</v>
      </c>
      <c r="E126" s="848"/>
      <c r="F126" s="349"/>
      <c r="G126" s="349"/>
      <c r="H126" s="349"/>
      <c r="I126" s="349"/>
      <c r="J126" s="349"/>
      <c r="K126" s="350"/>
      <c r="L126" s="349"/>
      <c r="M126" s="349"/>
      <c r="N126" s="349"/>
      <c r="O126" s="349"/>
      <c r="P126" s="349"/>
      <c r="Q126" s="349"/>
      <c r="R126" s="329" t="s">
        <v>655</v>
      </c>
      <c r="S126" s="306">
        <v>1</v>
      </c>
      <c r="T126" s="306">
        <v>1</v>
      </c>
      <c r="U126" s="62">
        <v>500000</v>
      </c>
      <c r="V126" s="62">
        <f>U126*T126*S126</f>
        <v>500000</v>
      </c>
      <c r="W126" s="709"/>
      <c r="X126" s="800"/>
    </row>
    <row r="127" spans="1:24">
      <c r="A127" s="709"/>
      <c r="B127" s="761"/>
      <c r="C127" s="762"/>
      <c r="D127" s="851"/>
      <c r="E127" s="852"/>
      <c r="F127" s="349"/>
      <c r="G127" s="349"/>
      <c r="H127" s="349"/>
      <c r="I127" s="349"/>
      <c r="J127" s="349"/>
      <c r="K127" s="350"/>
      <c r="L127" s="349"/>
      <c r="M127" s="349"/>
      <c r="N127" s="349"/>
      <c r="O127" s="349"/>
      <c r="P127" s="349"/>
      <c r="Q127" s="349"/>
      <c r="R127" s="329" t="s">
        <v>1078</v>
      </c>
      <c r="S127" s="306">
        <v>1</v>
      </c>
      <c r="T127" s="306">
        <v>100</v>
      </c>
      <c r="U127" s="62">
        <v>7000</v>
      </c>
      <c r="V127" s="62">
        <f>U127*T127*S127</f>
        <v>700000</v>
      </c>
      <c r="W127" s="709"/>
      <c r="X127" s="800"/>
    </row>
    <row r="128" spans="1:24">
      <c r="A128" s="709"/>
      <c r="B128" s="761"/>
      <c r="C128" s="762"/>
      <c r="D128" s="771" t="s">
        <v>717</v>
      </c>
      <c r="E128" s="772"/>
      <c r="F128" s="349"/>
      <c r="G128" s="349"/>
      <c r="H128" s="349"/>
      <c r="I128" s="349"/>
      <c r="J128" s="349"/>
      <c r="K128" s="350"/>
      <c r="L128" s="349"/>
      <c r="M128" s="349"/>
      <c r="N128" s="349"/>
      <c r="O128" s="349"/>
      <c r="P128" s="349"/>
      <c r="Q128" s="349"/>
      <c r="R128" s="349"/>
      <c r="S128" s="306">
        <v>1</v>
      </c>
      <c r="T128" s="306">
        <v>5</v>
      </c>
      <c r="U128" s="62">
        <v>100000</v>
      </c>
      <c r="V128" s="62">
        <f t="shared" ref="V128" si="1">S128*T128*U128</f>
        <v>500000</v>
      </c>
      <c r="W128" s="709"/>
      <c r="X128" s="800"/>
    </row>
    <row r="129" spans="1:24">
      <c r="A129" s="709"/>
      <c r="B129" s="761"/>
      <c r="C129" s="762"/>
      <c r="D129" s="771" t="s">
        <v>718</v>
      </c>
      <c r="E129" s="772"/>
      <c r="F129" s="349"/>
      <c r="G129" s="349"/>
      <c r="H129" s="349"/>
      <c r="I129" s="349"/>
      <c r="J129" s="349"/>
      <c r="K129" s="352"/>
      <c r="L129" s="349"/>
      <c r="M129" s="353"/>
      <c r="N129" s="349"/>
      <c r="O129" s="349"/>
      <c r="P129" s="349"/>
      <c r="Q129" s="349"/>
      <c r="R129" s="349"/>
      <c r="S129" s="306"/>
      <c r="T129" s="306"/>
      <c r="U129" s="62"/>
      <c r="V129" s="62">
        <f t="shared" si="0"/>
        <v>0</v>
      </c>
      <c r="W129" s="710"/>
      <c r="X129" s="801"/>
    </row>
    <row r="130" spans="1:24">
      <c r="A130" s="710"/>
      <c r="B130" s="763"/>
      <c r="C130" s="764"/>
      <c r="D130" s="773" t="s">
        <v>16</v>
      </c>
      <c r="E130" s="774"/>
      <c r="F130" s="774"/>
      <c r="G130" s="774"/>
      <c r="H130" s="774"/>
      <c r="I130" s="774"/>
      <c r="J130" s="774"/>
      <c r="K130" s="774"/>
      <c r="L130" s="774"/>
      <c r="M130" s="774"/>
      <c r="N130" s="774"/>
      <c r="O130" s="774"/>
      <c r="P130" s="774"/>
      <c r="Q130" s="774"/>
      <c r="R130" s="774"/>
      <c r="S130" s="774"/>
      <c r="T130" s="774"/>
      <c r="U130" s="775"/>
      <c r="V130" s="347">
        <f>SUM(V125:V129)</f>
        <v>1700000</v>
      </c>
      <c r="W130" s="351"/>
      <c r="X130" s="351"/>
    </row>
    <row r="131" spans="1:24">
      <c r="A131" s="708">
        <v>6</v>
      </c>
      <c r="B131" s="759" t="s">
        <v>719</v>
      </c>
      <c r="C131" s="760"/>
      <c r="D131" s="765" t="s">
        <v>720</v>
      </c>
      <c r="E131" s="765"/>
      <c r="F131" s="349"/>
      <c r="G131" s="349"/>
      <c r="H131" s="350"/>
      <c r="I131" s="349"/>
      <c r="J131" s="349"/>
      <c r="K131" s="349"/>
      <c r="L131" s="349"/>
      <c r="M131" s="349"/>
      <c r="N131" s="349"/>
      <c r="O131" s="349"/>
      <c r="P131" s="349"/>
      <c r="Q131" s="349"/>
      <c r="R131" s="349"/>
      <c r="S131" s="306"/>
      <c r="T131" s="306"/>
      <c r="U131" s="355"/>
      <c r="V131" s="62"/>
      <c r="W131" s="766" t="s">
        <v>28</v>
      </c>
      <c r="X131" s="708"/>
    </row>
    <row r="132" spans="1:24">
      <c r="A132" s="709"/>
      <c r="B132" s="761"/>
      <c r="C132" s="762"/>
      <c r="D132" s="765" t="s">
        <v>721</v>
      </c>
      <c r="E132" s="765"/>
      <c r="F132" s="349"/>
      <c r="G132" s="349"/>
      <c r="H132" s="350"/>
      <c r="I132" s="349"/>
      <c r="J132" s="349"/>
      <c r="K132" s="349"/>
      <c r="L132" s="349"/>
      <c r="M132" s="349"/>
      <c r="N132" s="349"/>
      <c r="O132" s="349"/>
      <c r="P132" s="349"/>
      <c r="Q132" s="349"/>
      <c r="R132" s="349"/>
      <c r="S132" s="306"/>
      <c r="T132" s="306"/>
      <c r="U132" s="355"/>
      <c r="V132" s="62"/>
      <c r="W132" s="767"/>
      <c r="X132" s="709"/>
    </row>
    <row r="133" spans="1:24">
      <c r="A133" s="709"/>
      <c r="B133" s="761"/>
      <c r="C133" s="762"/>
      <c r="D133" s="768" t="s">
        <v>722</v>
      </c>
      <c r="E133" s="769"/>
      <c r="F133" s="349"/>
      <c r="G133" s="349"/>
      <c r="H133" s="350"/>
      <c r="I133" s="350"/>
      <c r="J133" s="350"/>
      <c r="K133" s="350"/>
      <c r="L133" s="350"/>
      <c r="M133" s="350"/>
      <c r="N133" s="350"/>
      <c r="O133" s="350"/>
      <c r="P133" s="349"/>
      <c r="Q133" s="349"/>
      <c r="R133" s="349"/>
      <c r="S133" s="306">
        <v>4</v>
      </c>
      <c r="T133" s="306">
        <v>6</v>
      </c>
      <c r="U133" s="355">
        <v>500000</v>
      </c>
      <c r="V133" s="62">
        <f t="shared" si="0"/>
        <v>12000000</v>
      </c>
      <c r="W133" s="767"/>
      <c r="X133" s="709"/>
    </row>
    <row r="134" spans="1:24">
      <c r="A134" s="709"/>
      <c r="B134" s="761"/>
      <c r="C134" s="762"/>
      <c r="D134" s="768" t="s">
        <v>723</v>
      </c>
      <c r="E134" s="769"/>
      <c r="F134" s="349"/>
      <c r="G134" s="349"/>
      <c r="H134" s="350"/>
      <c r="I134" s="350"/>
      <c r="J134" s="350"/>
      <c r="K134" s="350"/>
      <c r="L134" s="350"/>
      <c r="M134" s="350"/>
      <c r="N134" s="350"/>
      <c r="O134" s="350"/>
      <c r="P134" s="349"/>
      <c r="Q134" s="349"/>
      <c r="R134" s="349"/>
      <c r="S134" s="306">
        <v>1</v>
      </c>
      <c r="T134" s="306">
        <v>1</v>
      </c>
      <c r="U134" s="355">
        <v>30000000</v>
      </c>
      <c r="V134" s="62">
        <f t="shared" si="0"/>
        <v>30000000</v>
      </c>
      <c r="W134" s="767"/>
      <c r="X134" s="709"/>
    </row>
    <row r="135" spans="1:24">
      <c r="A135" s="709"/>
      <c r="B135" s="761"/>
      <c r="C135" s="762"/>
      <c r="D135" s="765" t="s">
        <v>724</v>
      </c>
      <c r="E135" s="765"/>
      <c r="F135" s="349"/>
      <c r="G135" s="349"/>
      <c r="H135" s="349"/>
      <c r="I135" s="349"/>
      <c r="J135" s="349"/>
      <c r="K135" s="349"/>
      <c r="L135" s="349"/>
      <c r="M135" s="349"/>
      <c r="N135" s="349"/>
      <c r="O135" s="350"/>
      <c r="P135" s="349"/>
      <c r="Q135" s="349"/>
      <c r="R135" s="349"/>
      <c r="S135" s="306">
        <v>1</v>
      </c>
      <c r="T135" s="306">
        <v>1</v>
      </c>
      <c r="U135" s="355">
        <v>20000000</v>
      </c>
      <c r="V135" s="62">
        <f t="shared" si="0"/>
        <v>20000000</v>
      </c>
      <c r="W135" s="710"/>
      <c r="X135" s="710"/>
    </row>
    <row r="136" spans="1:24">
      <c r="A136" s="710"/>
      <c r="B136" s="763"/>
      <c r="C136" s="764"/>
      <c r="D136" s="770" t="s">
        <v>16</v>
      </c>
      <c r="E136" s="770"/>
      <c r="F136" s="770"/>
      <c r="G136" s="770"/>
      <c r="H136" s="770"/>
      <c r="I136" s="770"/>
      <c r="J136" s="770"/>
      <c r="K136" s="770"/>
      <c r="L136" s="770"/>
      <c r="M136" s="770"/>
      <c r="N136" s="770"/>
      <c r="O136" s="770"/>
      <c r="P136" s="770"/>
      <c r="Q136" s="770"/>
      <c r="R136" s="770"/>
      <c r="S136" s="770"/>
      <c r="T136" s="770"/>
      <c r="U136" s="770"/>
      <c r="V136" s="347">
        <f>SUM(V131:V135)</f>
        <v>62000000</v>
      </c>
      <c r="W136" s="348"/>
      <c r="X136" s="348"/>
    </row>
    <row r="137" spans="1:24" ht="12" customHeight="1">
      <c r="A137" s="708">
        <v>7</v>
      </c>
      <c r="B137" s="847" t="s">
        <v>1083</v>
      </c>
      <c r="C137" s="848"/>
      <c r="D137" s="765" t="s">
        <v>1084</v>
      </c>
      <c r="E137" s="765"/>
      <c r="F137" s="352"/>
      <c r="G137" s="929"/>
      <c r="H137" s="352"/>
      <c r="I137" s="352"/>
      <c r="J137" s="352"/>
      <c r="K137" s="929"/>
      <c r="L137" s="352"/>
      <c r="M137" s="352"/>
      <c r="N137" s="352"/>
      <c r="O137" s="352"/>
      <c r="P137" s="352"/>
      <c r="Q137" s="352"/>
      <c r="R137" s="352"/>
      <c r="S137" s="352"/>
      <c r="T137" s="352"/>
      <c r="U137" s="352"/>
      <c r="V137" s="930"/>
      <c r="W137" s="931" t="s">
        <v>28</v>
      </c>
      <c r="X137" s="796"/>
    </row>
    <row r="138" spans="1:24">
      <c r="A138" s="709"/>
      <c r="B138" s="849"/>
      <c r="C138" s="850"/>
      <c r="D138" s="765" t="s">
        <v>1085</v>
      </c>
      <c r="E138" s="765"/>
      <c r="F138" s="352"/>
      <c r="G138" s="929"/>
      <c r="H138" s="352"/>
      <c r="I138" s="352"/>
      <c r="J138" s="352"/>
      <c r="K138" s="929"/>
      <c r="L138" s="352"/>
      <c r="M138" s="352"/>
      <c r="N138" s="352"/>
      <c r="O138" s="352"/>
      <c r="P138" s="352"/>
      <c r="Q138" s="352"/>
      <c r="R138" s="352"/>
      <c r="S138" s="352"/>
      <c r="T138" s="352"/>
      <c r="U138" s="352"/>
      <c r="V138" s="930"/>
      <c r="W138" s="932"/>
      <c r="X138" s="797"/>
    </row>
    <row r="139" spans="1:24">
      <c r="A139" s="709"/>
      <c r="B139" s="849"/>
      <c r="C139" s="850"/>
      <c r="D139" s="765" t="s">
        <v>1086</v>
      </c>
      <c r="E139" s="765"/>
      <c r="F139" s="352"/>
      <c r="G139" s="929"/>
      <c r="H139" s="352"/>
      <c r="I139" s="352"/>
      <c r="J139" s="352"/>
      <c r="K139" s="929"/>
      <c r="L139" s="352"/>
      <c r="M139" s="352"/>
      <c r="N139" s="352"/>
      <c r="O139" s="352"/>
      <c r="P139" s="352"/>
      <c r="Q139" s="352"/>
      <c r="R139" s="352"/>
      <c r="S139" s="352"/>
      <c r="T139" s="352"/>
      <c r="U139" s="352"/>
      <c r="V139" s="930"/>
      <c r="W139" s="933"/>
      <c r="X139" s="798"/>
    </row>
    <row r="140" spans="1:24">
      <c r="A140" s="710"/>
      <c r="B140" s="851"/>
      <c r="C140" s="852"/>
      <c r="D140" s="770" t="s">
        <v>16</v>
      </c>
      <c r="E140" s="770"/>
      <c r="F140" s="770"/>
      <c r="G140" s="770"/>
      <c r="H140" s="770"/>
      <c r="I140" s="770"/>
      <c r="J140" s="770"/>
      <c r="K140" s="770"/>
      <c r="L140" s="770"/>
      <c r="M140" s="770"/>
      <c r="N140" s="770"/>
      <c r="O140" s="770"/>
      <c r="P140" s="770"/>
      <c r="Q140" s="770"/>
      <c r="R140" s="770"/>
      <c r="S140" s="770"/>
      <c r="T140" s="770"/>
      <c r="U140" s="770"/>
      <c r="V140" s="347"/>
      <c r="W140" s="348"/>
      <c r="X140" s="348"/>
    </row>
    <row r="141" spans="1:24">
      <c r="A141" s="758" t="s">
        <v>725</v>
      </c>
      <c r="B141" s="758"/>
      <c r="C141" s="758"/>
      <c r="D141" s="758"/>
      <c r="E141" s="758"/>
      <c r="F141" s="758"/>
      <c r="G141" s="758"/>
      <c r="H141" s="758"/>
      <c r="I141" s="758"/>
      <c r="J141" s="758"/>
      <c r="K141" s="758"/>
      <c r="L141" s="758"/>
      <c r="M141" s="758"/>
      <c r="N141" s="758"/>
      <c r="O141" s="758"/>
      <c r="P141" s="758"/>
      <c r="Q141" s="758"/>
      <c r="R141" s="758"/>
      <c r="S141" s="758"/>
      <c r="T141" s="758"/>
      <c r="U141" s="758"/>
      <c r="V141" s="315">
        <f>V136+V130+V124+V119+V116</f>
        <v>85640000</v>
      </c>
      <c r="W141" s="348"/>
      <c r="X141" s="348"/>
    </row>
    <row r="142" spans="1:24">
      <c r="A142" s="758" t="s">
        <v>726</v>
      </c>
      <c r="B142" s="758"/>
      <c r="C142" s="758"/>
      <c r="D142" s="758"/>
      <c r="E142" s="758"/>
      <c r="F142" s="758"/>
      <c r="G142" s="758"/>
      <c r="H142" s="758"/>
      <c r="I142" s="758"/>
      <c r="J142" s="758"/>
      <c r="K142" s="758"/>
      <c r="L142" s="758"/>
      <c r="M142" s="758"/>
      <c r="N142" s="758"/>
      <c r="O142" s="758"/>
      <c r="P142" s="758"/>
      <c r="Q142" s="758"/>
      <c r="R142" s="758"/>
      <c r="S142" s="758"/>
      <c r="T142" s="758"/>
      <c r="U142" s="758"/>
      <c r="V142" s="347">
        <f>V141+V100</f>
        <v>99700000</v>
      </c>
      <c r="W142" s="348"/>
      <c r="X142" s="348"/>
    </row>
  </sheetData>
  <mergeCells count="230">
    <mergeCell ref="A142:U142"/>
    <mergeCell ref="A137:A140"/>
    <mergeCell ref="B137:C140"/>
    <mergeCell ref="D137:E137"/>
    <mergeCell ref="W137:W139"/>
    <mergeCell ref="X137:X139"/>
    <mergeCell ref="D138:E138"/>
    <mergeCell ref="D139:E139"/>
    <mergeCell ref="D140:U140"/>
    <mergeCell ref="A141:U141"/>
    <mergeCell ref="A131:A136"/>
    <mergeCell ref="B131:C136"/>
    <mergeCell ref="D131:E131"/>
    <mergeCell ref="W131:W135"/>
    <mergeCell ref="X131:X135"/>
    <mergeCell ref="D132:E132"/>
    <mergeCell ref="D133:E133"/>
    <mergeCell ref="D134:E134"/>
    <mergeCell ref="D135:E135"/>
    <mergeCell ref="D136:U136"/>
    <mergeCell ref="W117:W118"/>
    <mergeCell ref="X117:X118"/>
    <mergeCell ref="D118:E118"/>
    <mergeCell ref="D119:U119"/>
    <mergeCell ref="A120:A124"/>
    <mergeCell ref="B120:C124"/>
    <mergeCell ref="W120:W123"/>
    <mergeCell ref="X120:X123"/>
    <mergeCell ref="D121:E121"/>
    <mergeCell ref="D124:U124"/>
    <mergeCell ref="D90:D95"/>
    <mergeCell ref="W90:W94"/>
    <mergeCell ref="X90:X94"/>
    <mergeCell ref="E95:U95"/>
    <mergeCell ref="A96:A99"/>
    <mergeCell ref="B96:B99"/>
    <mergeCell ref="C96:C99"/>
    <mergeCell ref="D96:D99"/>
    <mergeCell ref="W96:W98"/>
    <mergeCell ref="X96:X98"/>
    <mergeCell ref="E99:U99"/>
    <mergeCell ref="W46:W47"/>
    <mergeCell ref="X46:X47"/>
    <mergeCell ref="A77:A82"/>
    <mergeCell ref="B77:B82"/>
    <mergeCell ref="C77:C82"/>
    <mergeCell ref="D77:D82"/>
    <mergeCell ref="W77:W81"/>
    <mergeCell ref="X77:X81"/>
    <mergeCell ref="E82:U82"/>
    <mergeCell ref="A1:X1"/>
    <mergeCell ref="A2:X2"/>
    <mergeCell ref="A3:X3"/>
    <mergeCell ref="A7:A8"/>
    <mergeCell ref="B7:B8"/>
    <mergeCell ref="C7:C8"/>
    <mergeCell ref="D7:D8"/>
    <mergeCell ref="E7:E8"/>
    <mergeCell ref="F7:Q7"/>
    <mergeCell ref="R7:V7"/>
    <mergeCell ref="W7:W8"/>
    <mergeCell ref="X7:X8"/>
    <mergeCell ref="C9:V9"/>
    <mergeCell ref="A10:A13"/>
    <mergeCell ref="B10:B13"/>
    <mergeCell ref="C10:C13"/>
    <mergeCell ref="D10:D13"/>
    <mergeCell ref="W10:W12"/>
    <mergeCell ref="X10:X12"/>
    <mergeCell ref="E13:U13"/>
    <mergeCell ref="A18:A21"/>
    <mergeCell ref="B18:B21"/>
    <mergeCell ref="C18:C21"/>
    <mergeCell ref="D18:D21"/>
    <mergeCell ref="W18:W20"/>
    <mergeCell ref="X18:X20"/>
    <mergeCell ref="E21:U21"/>
    <mergeCell ref="A14:A17"/>
    <mergeCell ref="B14:B17"/>
    <mergeCell ref="C14:C17"/>
    <mergeCell ref="D14:D17"/>
    <mergeCell ref="W14:W16"/>
    <mergeCell ref="X14:X16"/>
    <mergeCell ref="E17:U17"/>
    <mergeCell ref="A26:A29"/>
    <mergeCell ref="B26:B29"/>
    <mergeCell ref="C26:C29"/>
    <mergeCell ref="D26:D29"/>
    <mergeCell ref="W26:W28"/>
    <mergeCell ref="X26:X28"/>
    <mergeCell ref="E29:U29"/>
    <mergeCell ref="A22:A25"/>
    <mergeCell ref="B22:B25"/>
    <mergeCell ref="C22:C25"/>
    <mergeCell ref="D22:D25"/>
    <mergeCell ref="W22:W24"/>
    <mergeCell ref="X22:X24"/>
    <mergeCell ref="E25:U25"/>
    <mergeCell ref="A34:A37"/>
    <mergeCell ref="B34:B37"/>
    <mergeCell ref="C34:C37"/>
    <mergeCell ref="D34:D37"/>
    <mergeCell ref="W34:W36"/>
    <mergeCell ref="X34:X36"/>
    <mergeCell ref="E37:U37"/>
    <mergeCell ref="A30:A33"/>
    <mergeCell ref="B30:B33"/>
    <mergeCell ref="C30:C33"/>
    <mergeCell ref="D30:D33"/>
    <mergeCell ref="W30:W32"/>
    <mergeCell ref="X30:X32"/>
    <mergeCell ref="E33:U33"/>
    <mergeCell ref="A42:A45"/>
    <mergeCell ref="B42:B45"/>
    <mergeCell ref="C42:C45"/>
    <mergeCell ref="D42:D45"/>
    <mergeCell ref="W42:W44"/>
    <mergeCell ref="X42:X44"/>
    <mergeCell ref="E45:U45"/>
    <mergeCell ref="A38:A41"/>
    <mergeCell ref="B38:B41"/>
    <mergeCell ref="C38:C41"/>
    <mergeCell ref="D38:D41"/>
    <mergeCell ref="W38:W40"/>
    <mergeCell ref="X38:X40"/>
    <mergeCell ref="E41:U41"/>
    <mergeCell ref="A46:A48"/>
    <mergeCell ref="B46:B48"/>
    <mergeCell ref="C46:C48"/>
    <mergeCell ref="D46:D48"/>
    <mergeCell ref="E48:U48"/>
    <mergeCell ref="A49:A54"/>
    <mergeCell ref="C49:V49"/>
    <mergeCell ref="B50:B54"/>
    <mergeCell ref="C50:C54"/>
    <mergeCell ref="D50:D54"/>
    <mergeCell ref="W50:W53"/>
    <mergeCell ref="X50:X53"/>
    <mergeCell ref="E54:U54"/>
    <mergeCell ref="A55:A62"/>
    <mergeCell ref="B55:B62"/>
    <mergeCell ref="C55:C62"/>
    <mergeCell ref="D55:D56"/>
    <mergeCell ref="W55:W61"/>
    <mergeCell ref="X55:X61"/>
    <mergeCell ref="D57:D62"/>
    <mergeCell ref="E62:U62"/>
    <mergeCell ref="A63:A69"/>
    <mergeCell ref="B63:B69"/>
    <mergeCell ref="C63:C69"/>
    <mergeCell ref="D63:D69"/>
    <mergeCell ref="E63:E65"/>
    <mergeCell ref="F63:F65"/>
    <mergeCell ref="G63:G65"/>
    <mergeCell ref="H63:H65"/>
    <mergeCell ref="I63:I65"/>
    <mergeCell ref="P63:P65"/>
    <mergeCell ref="Q63:Q65"/>
    <mergeCell ref="W63:W68"/>
    <mergeCell ref="X63:X68"/>
    <mergeCell ref="E69:U69"/>
    <mergeCell ref="A70:A73"/>
    <mergeCell ref="B70:B73"/>
    <mergeCell ref="C70:C73"/>
    <mergeCell ref="D70:D73"/>
    <mergeCell ref="W70:W72"/>
    <mergeCell ref="J63:J65"/>
    <mergeCell ref="K63:K65"/>
    <mergeCell ref="L63:L65"/>
    <mergeCell ref="M63:M65"/>
    <mergeCell ref="N63:N65"/>
    <mergeCell ref="O63:O65"/>
    <mergeCell ref="X70:X72"/>
    <mergeCell ref="E73:U73"/>
    <mergeCell ref="A74:A76"/>
    <mergeCell ref="B74:B76"/>
    <mergeCell ref="C74:C76"/>
    <mergeCell ref="D74:D76"/>
    <mergeCell ref="P74:P75"/>
    <mergeCell ref="W74:W75"/>
    <mergeCell ref="X74:X75"/>
    <mergeCell ref="E76:U76"/>
    <mergeCell ref="B84:B89"/>
    <mergeCell ref="C84:C89"/>
    <mergeCell ref="D84:D89"/>
    <mergeCell ref="W84:W88"/>
    <mergeCell ref="X84:X88"/>
    <mergeCell ref="E89:U89"/>
    <mergeCell ref="A83:A95"/>
    <mergeCell ref="C83:V83"/>
    <mergeCell ref="B90:B95"/>
    <mergeCell ref="C90:C95"/>
    <mergeCell ref="A100:U100"/>
    <mergeCell ref="A105:A106"/>
    <mergeCell ref="B105:C106"/>
    <mergeCell ref="D105:E106"/>
    <mergeCell ref="F105:Q105"/>
    <mergeCell ref="R105:V105"/>
    <mergeCell ref="W105:W106"/>
    <mergeCell ref="X105:X106"/>
    <mergeCell ref="B107:C107"/>
    <mergeCell ref="A108:A116"/>
    <mergeCell ref="B108:C116"/>
    <mergeCell ref="D107:E107"/>
    <mergeCell ref="D108:E108"/>
    <mergeCell ref="D109:E109"/>
    <mergeCell ref="W108:W115"/>
    <mergeCell ref="X108:X115"/>
    <mergeCell ref="D110:E110"/>
    <mergeCell ref="D113:E113"/>
    <mergeCell ref="D117:E117"/>
    <mergeCell ref="D120:E120"/>
    <mergeCell ref="D111:E111"/>
    <mergeCell ref="D112:E112"/>
    <mergeCell ref="D114:E114"/>
    <mergeCell ref="D115:E115"/>
    <mergeCell ref="D116:U116"/>
    <mergeCell ref="A117:A119"/>
    <mergeCell ref="B117:C119"/>
    <mergeCell ref="D122:E122"/>
    <mergeCell ref="D123:E123"/>
    <mergeCell ref="D125:E125"/>
    <mergeCell ref="A125:A130"/>
    <mergeCell ref="B125:C130"/>
    <mergeCell ref="W125:W129"/>
    <mergeCell ref="X125:X129"/>
    <mergeCell ref="D126:E127"/>
    <mergeCell ref="D128:E128"/>
    <mergeCell ref="D129:E129"/>
    <mergeCell ref="D130:U13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DFCA6-BF48-411A-9144-E787BE1456D1}">
  <dimension ref="B1:X131"/>
  <sheetViews>
    <sheetView topLeftCell="A110" workbookViewId="0">
      <selection activeCell="B5" sqref="B5:G5"/>
    </sheetView>
  </sheetViews>
  <sheetFormatPr defaultColWidth="8.90625" defaultRowHeight="12"/>
  <cols>
    <col min="1" max="1" width="4" style="42" customWidth="1"/>
    <col min="2" max="2" width="3" style="41" customWidth="1"/>
    <col min="3" max="3" width="12.453125" style="42" customWidth="1"/>
    <col min="4" max="4" width="23.453125" style="44" customWidth="1"/>
    <col min="5" max="5" width="18.90625" style="45" customWidth="1"/>
    <col min="6" max="6" width="29.453125" style="46" customWidth="1"/>
    <col min="7" max="18" width="2.54296875" style="42" customWidth="1"/>
    <col min="19" max="19" width="9.453125" style="42" customWidth="1"/>
    <col min="20" max="20" width="6.453125" style="42" customWidth="1"/>
    <col min="21" max="21" width="4.54296875" style="42" customWidth="1"/>
    <col min="22" max="22" width="10.453125" style="42" bestFit="1" customWidth="1"/>
    <col min="23" max="23" width="8.453125" style="42" customWidth="1"/>
    <col min="24" max="24" width="11.08984375" style="41" customWidth="1"/>
    <col min="25" max="25" width="8.90625" style="42"/>
    <col min="26" max="26" width="9.08984375" style="42" customWidth="1"/>
    <col min="27" max="16384" width="8.90625" style="42"/>
  </cols>
  <sheetData>
    <row r="1" spans="2:24" ht="14.5">
      <c r="B1" s="676" t="s">
        <v>0</v>
      </c>
      <c r="C1" s="676"/>
      <c r="D1" s="676"/>
      <c r="E1" s="676"/>
      <c r="F1" s="676"/>
      <c r="G1" s="676"/>
      <c r="H1" s="676"/>
      <c r="I1" s="676"/>
      <c r="J1" s="676"/>
      <c r="K1" s="676"/>
      <c r="L1" s="676"/>
      <c r="M1" s="676"/>
      <c r="N1" s="676"/>
      <c r="O1" s="676"/>
      <c r="P1" s="676"/>
      <c r="Q1" s="676"/>
      <c r="R1" s="676"/>
      <c r="S1" s="676"/>
      <c r="T1" s="676"/>
      <c r="U1" s="676"/>
      <c r="V1" s="676"/>
      <c r="W1" s="676"/>
    </row>
    <row r="2" spans="2:24" ht="14.5">
      <c r="B2" s="676" t="s">
        <v>1</v>
      </c>
      <c r="C2" s="676"/>
      <c r="D2" s="676"/>
      <c r="E2" s="676"/>
      <c r="F2" s="676"/>
      <c r="G2" s="676"/>
      <c r="H2" s="676"/>
      <c r="I2" s="676"/>
      <c r="J2" s="676"/>
      <c r="K2" s="676"/>
      <c r="L2" s="676"/>
      <c r="M2" s="676"/>
      <c r="N2" s="676"/>
      <c r="O2" s="676"/>
      <c r="P2" s="676"/>
      <c r="Q2" s="676"/>
      <c r="R2" s="676"/>
      <c r="S2" s="676"/>
      <c r="T2" s="676"/>
      <c r="U2" s="676"/>
      <c r="V2" s="676"/>
      <c r="W2" s="676"/>
    </row>
    <row r="3" spans="2:24" ht="14.5">
      <c r="B3" s="676" t="s">
        <v>2</v>
      </c>
      <c r="C3" s="676"/>
      <c r="D3" s="676"/>
      <c r="E3" s="676"/>
      <c r="F3" s="676"/>
      <c r="G3" s="676"/>
      <c r="H3" s="676"/>
      <c r="I3" s="676"/>
      <c r="J3" s="676"/>
      <c r="K3" s="676"/>
      <c r="L3" s="676"/>
      <c r="M3" s="676"/>
      <c r="N3" s="676"/>
      <c r="O3" s="676"/>
      <c r="P3" s="676"/>
      <c r="Q3" s="676"/>
      <c r="R3" s="676"/>
      <c r="S3" s="676"/>
      <c r="T3" s="676"/>
      <c r="U3" s="676"/>
      <c r="V3" s="676"/>
      <c r="W3" s="676"/>
    </row>
    <row r="4" spans="2:24">
      <c r="B4" s="43"/>
    </row>
    <row r="5" spans="2:24" ht="14.5">
      <c r="B5" s="677" t="s">
        <v>727</v>
      </c>
      <c r="C5" s="677"/>
      <c r="D5" s="677"/>
      <c r="E5" s="677"/>
      <c r="F5" s="677"/>
      <c r="G5" s="677"/>
    </row>
    <row r="6" spans="2:24" ht="12.5" thickBot="1"/>
    <row r="7" spans="2:24" ht="12.9" customHeight="1">
      <c r="B7" s="678" t="s">
        <v>4</v>
      </c>
      <c r="C7" s="680" t="s">
        <v>5</v>
      </c>
      <c r="D7" s="682" t="s">
        <v>6</v>
      </c>
      <c r="E7" s="684" t="s">
        <v>7</v>
      </c>
      <c r="F7" s="684" t="s">
        <v>8</v>
      </c>
      <c r="G7" s="559" t="s">
        <v>9</v>
      </c>
      <c r="H7" s="559"/>
      <c r="I7" s="559"/>
      <c r="J7" s="559"/>
      <c r="K7" s="559"/>
      <c r="L7" s="559"/>
      <c r="M7" s="559"/>
      <c r="N7" s="559"/>
      <c r="O7" s="559"/>
      <c r="P7" s="559"/>
      <c r="Q7" s="559"/>
      <c r="R7" s="559"/>
      <c r="S7" s="559" t="s">
        <v>10</v>
      </c>
      <c r="T7" s="559"/>
      <c r="U7" s="559"/>
      <c r="V7" s="559"/>
      <c r="W7" s="671"/>
      <c r="X7" s="672" t="s">
        <v>135</v>
      </c>
    </row>
    <row r="8" spans="2:24" ht="24" customHeight="1" thickBot="1">
      <c r="B8" s="679"/>
      <c r="C8" s="681"/>
      <c r="D8" s="683"/>
      <c r="E8" s="685"/>
      <c r="F8" s="685"/>
      <c r="G8" s="47">
        <v>1</v>
      </c>
      <c r="H8" s="47">
        <v>2</v>
      </c>
      <c r="I8" s="47">
        <v>3</v>
      </c>
      <c r="J8" s="47">
        <v>4</v>
      </c>
      <c r="K8" s="47">
        <v>5</v>
      </c>
      <c r="L8" s="47">
        <v>6</v>
      </c>
      <c r="M8" s="47">
        <v>7</v>
      </c>
      <c r="N8" s="47">
        <v>8</v>
      </c>
      <c r="O8" s="47">
        <v>9</v>
      </c>
      <c r="P8" s="47">
        <v>10</v>
      </c>
      <c r="Q8" s="47">
        <v>11</v>
      </c>
      <c r="R8" s="47">
        <v>12</v>
      </c>
      <c r="S8" s="47" t="s">
        <v>12</v>
      </c>
      <c r="T8" s="47" t="s">
        <v>13</v>
      </c>
      <c r="U8" s="47" t="s">
        <v>14</v>
      </c>
      <c r="V8" s="47" t="s">
        <v>15</v>
      </c>
      <c r="W8" s="48" t="s">
        <v>16</v>
      </c>
      <c r="X8" s="673"/>
    </row>
    <row r="9" spans="2:24" ht="12.75" customHeight="1" thickBot="1">
      <c r="B9" s="49"/>
      <c r="C9" s="50" t="s">
        <v>17</v>
      </c>
      <c r="D9" s="636" t="s">
        <v>18</v>
      </c>
      <c r="E9" s="637"/>
      <c r="F9" s="637"/>
      <c r="G9" s="637"/>
      <c r="H9" s="637"/>
      <c r="I9" s="637"/>
      <c r="J9" s="637"/>
      <c r="K9" s="637"/>
      <c r="L9" s="637"/>
      <c r="M9" s="637"/>
      <c r="N9" s="637"/>
      <c r="O9" s="637"/>
      <c r="P9" s="637"/>
      <c r="Q9" s="637"/>
      <c r="R9" s="637"/>
      <c r="S9" s="637"/>
      <c r="T9" s="637"/>
      <c r="U9" s="637"/>
      <c r="V9" s="637"/>
      <c r="W9" s="637"/>
      <c r="X9" s="674"/>
    </row>
    <row r="10" spans="2:24" ht="14.4" customHeight="1">
      <c r="B10" s="584">
        <v>1</v>
      </c>
      <c r="C10" s="587" t="s">
        <v>138</v>
      </c>
      <c r="D10" s="632" t="s">
        <v>728</v>
      </c>
      <c r="E10" s="663" t="s">
        <v>729</v>
      </c>
      <c r="F10" s="255" t="s">
        <v>730</v>
      </c>
      <c r="G10" s="54"/>
      <c r="H10" s="54"/>
      <c r="I10" s="54"/>
      <c r="J10" s="54"/>
      <c r="K10" s="54"/>
      <c r="L10" s="56"/>
      <c r="M10" s="55"/>
      <c r="N10" s="54"/>
      <c r="O10" s="55"/>
      <c r="P10" s="54"/>
      <c r="Q10" s="54"/>
      <c r="R10" s="54"/>
      <c r="S10" s="54"/>
      <c r="T10" s="54"/>
      <c r="U10" s="54"/>
      <c r="V10" s="54"/>
      <c r="W10" s="57"/>
      <c r="X10" s="606" t="s">
        <v>28</v>
      </c>
    </row>
    <row r="11" spans="2:24" ht="14.25" customHeight="1">
      <c r="B11" s="584"/>
      <c r="C11" s="587"/>
      <c r="D11" s="632"/>
      <c r="E11" s="663"/>
      <c r="F11" s="238" t="s">
        <v>731</v>
      </c>
      <c r="G11" s="59"/>
      <c r="H11" s="59"/>
      <c r="I11" s="59"/>
      <c r="J11" s="59"/>
      <c r="K11" s="59"/>
      <c r="L11" s="60"/>
      <c r="M11" s="59"/>
      <c r="N11" s="59"/>
      <c r="O11" s="141"/>
      <c r="P11" s="59"/>
      <c r="Q11" s="59"/>
      <c r="R11" s="59"/>
      <c r="S11" s="59"/>
      <c r="T11" s="61"/>
      <c r="U11" s="61"/>
      <c r="V11" s="62"/>
      <c r="W11" s="63"/>
      <c r="X11" s="675"/>
    </row>
    <row r="12" spans="2:24" ht="21">
      <c r="B12" s="584"/>
      <c r="C12" s="587"/>
      <c r="D12" s="632"/>
      <c r="E12" s="663"/>
      <c r="F12" s="238" t="s">
        <v>732</v>
      </c>
      <c r="G12" s="59"/>
      <c r="H12" s="59"/>
      <c r="I12" s="59"/>
      <c r="J12" s="59"/>
      <c r="K12" s="59"/>
      <c r="L12" s="60"/>
      <c r="M12" s="59"/>
      <c r="N12" s="59"/>
      <c r="O12" s="141"/>
      <c r="P12" s="59"/>
      <c r="Q12" s="59"/>
      <c r="R12" s="59"/>
      <c r="S12" s="65"/>
      <c r="T12" s="65"/>
      <c r="U12" s="65"/>
      <c r="V12" s="65"/>
      <c r="W12" s="66"/>
      <c r="X12" s="675"/>
    </row>
    <row r="13" spans="2:24" ht="21.5" thickBot="1">
      <c r="B13" s="584"/>
      <c r="C13" s="587"/>
      <c r="D13" s="632"/>
      <c r="E13" s="663"/>
      <c r="F13" s="238" t="s">
        <v>733</v>
      </c>
      <c r="G13" s="59"/>
      <c r="H13" s="59"/>
      <c r="I13" s="59"/>
      <c r="J13" s="59"/>
      <c r="K13" s="59"/>
      <c r="L13" s="60"/>
      <c r="M13" s="59"/>
      <c r="N13" s="59"/>
      <c r="O13" s="141"/>
      <c r="P13" s="59"/>
      <c r="Q13" s="59"/>
      <c r="R13" s="59"/>
      <c r="S13" s="54"/>
      <c r="T13" s="54"/>
      <c r="U13" s="54"/>
      <c r="V13" s="54"/>
      <c r="W13" s="57"/>
      <c r="X13" s="675"/>
    </row>
    <row r="14" spans="2:24" ht="13.5" customHeight="1" thickBot="1">
      <c r="B14" s="652" t="s">
        <v>16</v>
      </c>
      <c r="C14" s="653"/>
      <c r="D14" s="653"/>
      <c r="E14" s="653"/>
      <c r="F14" s="653"/>
      <c r="G14" s="653"/>
      <c r="H14" s="653"/>
      <c r="I14" s="653"/>
      <c r="J14" s="653"/>
      <c r="K14" s="653"/>
      <c r="L14" s="653"/>
      <c r="M14" s="653"/>
      <c r="N14" s="653"/>
      <c r="O14" s="653"/>
      <c r="P14" s="653"/>
      <c r="Q14" s="653"/>
      <c r="R14" s="653"/>
      <c r="S14" s="653"/>
      <c r="T14" s="653"/>
      <c r="U14" s="653"/>
      <c r="V14" s="654"/>
      <c r="W14" s="88" t="e">
        <f>SUM(#REF!)</f>
        <v>#REF!</v>
      </c>
      <c r="X14" s="89"/>
    </row>
    <row r="15" spans="2:24" ht="12.75" customHeight="1" thickBot="1">
      <c r="B15" s="90"/>
      <c r="C15" s="91" t="s">
        <v>61</v>
      </c>
      <c r="D15" s="636" t="s">
        <v>137</v>
      </c>
      <c r="E15" s="637"/>
      <c r="F15" s="637"/>
      <c r="G15" s="637"/>
      <c r="H15" s="637"/>
      <c r="I15" s="637"/>
      <c r="J15" s="637"/>
      <c r="K15" s="637"/>
      <c r="L15" s="637"/>
      <c r="M15" s="637"/>
      <c r="N15" s="637"/>
      <c r="O15" s="637"/>
      <c r="P15" s="637"/>
      <c r="Q15" s="637"/>
      <c r="R15" s="637"/>
      <c r="S15" s="637"/>
      <c r="T15" s="637"/>
      <c r="U15" s="637"/>
      <c r="V15" s="637"/>
      <c r="W15" s="637"/>
      <c r="X15" s="92"/>
    </row>
    <row r="16" spans="2:24" ht="7.5" hidden="1" customHeight="1" thickBot="1">
      <c r="B16" s="93"/>
      <c r="C16" s="51"/>
      <c r="D16" s="52"/>
      <c r="E16" s="52"/>
      <c r="F16" s="52" t="s">
        <v>160</v>
      </c>
      <c r="G16" s="94"/>
      <c r="H16" s="94"/>
      <c r="I16" s="94"/>
      <c r="J16" s="94"/>
      <c r="K16" s="94"/>
      <c r="L16" s="94"/>
      <c r="M16" s="94"/>
      <c r="N16" s="94"/>
      <c r="O16" s="94"/>
      <c r="P16" s="94"/>
      <c r="Q16" s="94"/>
      <c r="R16" s="94"/>
      <c r="S16" s="95"/>
      <c r="T16" s="95"/>
      <c r="U16" s="95"/>
      <c r="V16" s="95"/>
      <c r="W16" s="96"/>
      <c r="X16" s="97"/>
    </row>
    <row r="17" spans="2:24" ht="13.25" customHeight="1">
      <c r="B17" s="655">
        <v>2</v>
      </c>
      <c r="C17" s="657" t="s">
        <v>87</v>
      </c>
      <c r="D17" s="660" t="s">
        <v>88</v>
      </c>
      <c r="E17" s="662" t="s">
        <v>1090</v>
      </c>
      <c r="F17" s="184"/>
      <c r="G17" s="100"/>
      <c r="H17" s="100"/>
      <c r="I17" s="100"/>
      <c r="J17" s="100"/>
      <c r="K17" s="100"/>
      <c r="L17" s="100"/>
      <c r="M17" s="100"/>
      <c r="N17" s="100"/>
      <c r="O17" s="100"/>
      <c r="P17" s="100"/>
      <c r="Q17" s="100"/>
      <c r="R17" s="100"/>
      <c r="S17" s="100"/>
      <c r="T17" s="100"/>
      <c r="U17" s="100"/>
      <c r="V17" s="100"/>
      <c r="W17" s="100"/>
      <c r="X17" s="643" t="s">
        <v>28</v>
      </c>
    </row>
    <row r="18" spans="2:24" ht="13.75" customHeight="1">
      <c r="B18" s="584"/>
      <c r="C18" s="658"/>
      <c r="D18" s="632"/>
      <c r="E18" s="663"/>
      <c r="F18" s="184"/>
      <c r="G18" s="65"/>
      <c r="H18" s="65"/>
      <c r="I18" s="65"/>
      <c r="J18" s="65"/>
      <c r="K18" s="65"/>
      <c r="L18" s="65"/>
      <c r="M18" s="65"/>
      <c r="N18" s="65"/>
      <c r="O18" s="65"/>
      <c r="P18" s="65"/>
      <c r="Q18" s="65"/>
      <c r="R18" s="65"/>
      <c r="S18" s="65"/>
      <c r="T18" s="65"/>
      <c r="U18" s="65"/>
      <c r="V18" s="65"/>
      <c r="W18" s="65"/>
      <c r="X18" s="644"/>
    </row>
    <row r="19" spans="2:24" ht="15.65" customHeight="1">
      <c r="B19" s="584"/>
      <c r="C19" s="658"/>
      <c r="D19" s="632"/>
      <c r="E19" s="663"/>
      <c r="F19" s="184"/>
      <c r="G19" s="141"/>
      <c r="H19" s="141"/>
      <c r="I19" s="141"/>
      <c r="J19" s="141"/>
      <c r="K19" s="141"/>
      <c r="L19" s="141"/>
      <c r="M19" s="141"/>
      <c r="N19" s="141"/>
      <c r="O19" s="141"/>
      <c r="P19" s="141"/>
      <c r="Q19" s="141"/>
      <c r="R19" s="141"/>
      <c r="S19" s="59"/>
      <c r="T19" s="59"/>
      <c r="U19" s="59"/>
      <c r="V19" s="59"/>
      <c r="W19" s="59"/>
      <c r="X19" s="644"/>
    </row>
    <row r="20" spans="2:24" ht="15.65" customHeight="1" thickBot="1">
      <c r="B20" s="584"/>
      <c r="C20" s="658"/>
      <c r="D20" s="633"/>
      <c r="E20" s="818"/>
      <c r="F20" s="184"/>
      <c r="G20" s="358"/>
      <c r="H20" s="358"/>
      <c r="I20" s="358"/>
      <c r="J20" s="358"/>
      <c r="K20" s="358"/>
      <c r="L20" s="358"/>
      <c r="M20" s="358"/>
      <c r="N20" s="358"/>
      <c r="O20" s="358"/>
      <c r="P20" s="358"/>
      <c r="Q20" s="358"/>
      <c r="R20" s="358"/>
      <c r="S20" s="82"/>
      <c r="T20" s="82"/>
      <c r="U20" s="82"/>
      <c r="V20" s="82"/>
      <c r="W20" s="82"/>
      <c r="X20" s="106"/>
    </row>
    <row r="21" spans="2:24" ht="39.75" customHeight="1" thickBot="1">
      <c r="B21" s="306">
        <v>3</v>
      </c>
      <c r="C21" s="359" t="s">
        <v>98</v>
      </c>
      <c r="D21" s="120" t="s">
        <v>414</v>
      </c>
      <c r="E21" s="360" t="s">
        <v>1091</v>
      </c>
      <c r="F21" s="164"/>
      <c r="G21" s="141"/>
      <c r="H21" s="141"/>
      <c r="I21" s="141"/>
      <c r="J21" s="141"/>
      <c r="K21" s="141"/>
      <c r="L21" s="141"/>
      <c r="M21" s="141"/>
      <c r="N21" s="141"/>
      <c r="O21" s="141"/>
      <c r="P21" s="141"/>
      <c r="Q21" s="141"/>
      <c r="R21" s="141"/>
      <c r="S21" s="59"/>
      <c r="T21" s="59"/>
      <c r="U21" s="59"/>
      <c r="V21" s="59"/>
      <c r="W21" s="59"/>
      <c r="X21" s="362"/>
    </row>
    <row r="22" spans="2:24" ht="39.75" customHeight="1" thickBot="1">
      <c r="B22" s="306">
        <v>4</v>
      </c>
      <c r="C22" s="359" t="s">
        <v>734</v>
      </c>
      <c r="D22" s="934" t="s">
        <v>735</v>
      </c>
      <c r="E22" s="360"/>
      <c r="F22" s="361"/>
      <c r="G22" s="141"/>
      <c r="H22" s="141"/>
      <c r="I22" s="141"/>
      <c r="J22" s="141"/>
      <c r="K22" s="141"/>
      <c r="L22" s="141"/>
      <c r="M22" s="141"/>
      <c r="N22" s="141"/>
      <c r="O22" s="141"/>
      <c r="P22" s="141"/>
      <c r="Q22" s="141"/>
      <c r="R22" s="141"/>
      <c r="S22" s="59"/>
      <c r="T22" s="59"/>
      <c r="U22" s="59"/>
      <c r="V22" s="59"/>
      <c r="W22" s="59"/>
      <c r="X22" s="362">
        <v>0</v>
      </c>
    </row>
    <row r="23" spans="2:24" ht="19.25" customHeight="1" thickBot="1">
      <c r="B23" s="708">
        <v>5</v>
      </c>
      <c r="C23" s="815" t="s">
        <v>150</v>
      </c>
      <c r="D23" s="586" t="s">
        <v>151</v>
      </c>
      <c r="E23" s="817" t="s">
        <v>1092</v>
      </c>
      <c r="F23" s="207" t="s">
        <v>1093</v>
      </c>
      <c r="G23" s="141"/>
      <c r="H23" s="141"/>
      <c r="I23" s="141"/>
      <c r="J23" s="141"/>
      <c r="K23" s="141"/>
      <c r="L23" s="141"/>
      <c r="M23" s="141"/>
      <c r="N23" s="141"/>
      <c r="O23" s="141"/>
      <c r="P23" s="141"/>
      <c r="Q23" s="141"/>
      <c r="R23" s="141"/>
      <c r="S23" s="59"/>
      <c r="T23" s="59"/>
      <c r="U23" s="59"/>
      <c r="V23" s="59"/>
      <c r="W23" s="59"/>
      <c r="X23" s="362"/>
    </row>
    <row r="24" spans="2:24" ht="13.75" customHeight="1" thickBot="1">
      <c r="B24" s="709"/>
      <c r="C24" s="658"/>
      <c r="D24" s="587"/>
      <c r="E24" s="663"/>
      <c r="F24" s="207" t="s">
        <v>1094</v>
      </c>
      <c r="G24" s="141"/>
      <c r="H24" s="141"/>
      <c r="I24" s="141"/>
      <c r="J24" s="141"/>
      <c r="K24" s="141"/>
      <c r="L24" s="141"/>
      <c r="M24" s="141"/>
      <c r="N24" s="141"/>
      <c r="O24" s="141"/>
      <c r="P24" s="141"/>
      <c r="Q24" s="141"/>
      <c r="R24" s="141"/>
      <c r="S24" s="59"/>
      <c r="T24" s="59"/>
      <c r="U24" s="59"/>
      <c r="V24" s="59"/>
      <c r="W24" s="59"/>
      <c r="X24" s="362"/>
    </row>
    <row r="25" spans="2:24" ht="13.25" customHeight="1" thickBot="1">
      <c r="B25" s="710"/>
      <c r="C25" s="816"/>
      <c r="D25" s="588"/>
      <c r="E25" s="818"/>
      <c r="F25" s="207" t="s">
        <v>1095</v>
      </c>
      <c r="G25" s="141"/>
      <c r="H25" s="141"/>
      <c r="I25" s="141"/>
      <c r="J25" s="141"/>
      <c r="K25" s="141"/>
      <c r="L25" s="141"/>
      <c r="M25" s="141"/>
      <c r="N25" s="141"/>
      <c r="O25" s="141"/>
      <c r="P25" s="141"/>
      <c r="Q25" s="141"/>
      <c r="R25" s="141"/>
      <c r="S25" s="59"/>
      <c r="T25" s="59"/>
      <c r="U25" s="59"/>
      <c r="V25" s="59"/>
      <c r="W25" s="59"/>
      <c r="X25" s="362"/>
    </row>
    <row r="26" spans="2:24" ht="11.25" customHeight="1" thickBot="1">
      <c r="B26" s="363"/>
      <c r="C26" s="364" t="s">
        <v>158</v>
      </c>
      <c r="D26" s="814" t="s">
        <v>159</v>
      </c>
      <c r="E26" s="813"/>
      <c r="F26" s="813"/>
      <c r="G26" s="813"/>
      <c r="H26" s="813"/>
      <c r="I26" s="813"/>
      <c r="J26" s="813"/>
      <c r="K26" s="813"/>
      <c r="L26" s="813"/>
      <c r="M26" s="813"/>
      <c r="N26" s="813"/>
      <c r="O26" s="813"/>
      <c r="P26" s="813"/>
      <c r="Q26" s="813"/>
      <c r="R26" s="813"/>
      <c r="S26" s="813"/>
      <c r="T26" s="813"/>
      <c r="U26" s="813"/>
      <c r="V26" s="813"/>
      <c r="W26" s="813"/>
      <c r="X26" s="109"/>
    </row>
    <row r="27" spans="2:24" ht="17.399999999999999" customHeight="1">
      <c r="B27" s="708">
        <v>6</v>
      </c>
      <c r="C27" s="815" t="s">
        <v>161</v>
      </c>
      <c r="D27" s="586" t="s">
        <v>162</v>
      </c>
      <c r="E27" s="817" t="s">
        <v>163</v>
      </c>
      <c r="F27" s="98" t="s">
        <v>164</v>
      </c>
      <c r="G27" s="60"/>
      <c r="H27" s="60"/>
      <c r="I27" s="60"/>
      <c r="J27" s="60"/>
      <c r="K27" s="60"/>
      <c r="L27" s="60"/>
      <c r="M27" s="60"/>
      <c r="N27" s="60"/>
      <c r="O27" s="60"/>
      <c r="P27" s="60"/>
      <c r="Q27" s="60"/>
      <c r="R27" s="60"/>
      <c r="S27" s="59"/>
      <c r="T27" s="59"/>
      <c r="U27" s="59"/>
      <c r="V27" s="59"/>
      <c r="W27" s="59"/>
      <c r="X27" s="651">
        <v>0.45</v>
      </c>
    </row>
    <row r="28" spans="2:24" ht="25.25" customHeight="1">
      <c r="B28" s="709"/>
      <c r="C28" s="658"/>
      <c r="D28" s="587"/>
      <c r="E28" s="663"/>
      <c r="F28" s="58" t="s">
        <v>165</v>
      </c>
      <c r="G28" s="60"/>
      <c r="H28" s="60"/>
      <c r="I28" s="60"/>
      <c r="J28" s="60"/>
      <c r="K28" s="60"/>
      <c r="L28" s="60"/>
      <c r="M28" s="60"/>
      <c r="N28" s="60"/>
      <c r="O28" s="60"/>
      <c r="P28" s="60"/>
      <c r="Q28" s="60"/>
      <c r="R28" s="60"/>
      <c r="S28" s="59"/>
      <c r="T28" s="59"/>
      <c r="U28" s="59"/>
      <c r="V28" s="59"/>
      <c r="W28" s="59"/>
      <c r="X28" s="596"/>
    </row>
    <row r="29" spans="2:24" ht="25.75" customHeight="1" thickBot="1">
      <c r="B29" s="710"/>
      <c r="C29" s="816"/>
      <c r="D29" s="588"/>
      <c r="E29" s="818"/>
      <c r="F29" s="58" t="s">
        <v>166</v>
      </c>
      <c r="G29" s="60"/>
      <c r="H29" s="60"/>
      <c r="I29" s="60"/>
      <c r="J29" s="60"/>
      <c r="K29" s="60"/>
      <c r="L29" s="60"/>
      <c r="M29" s="60"/>
      <c r="N29" s="60"/>
      <c r="O29" s="60"/>
      <c r="P29" s="60"/>
      <c r="Q29" s="60"/>
      <c r="R29" s="60"/>
      <c r="S29" s="59"/>
      <c r="T29" s="59"/>
      <c r="U29" s="59"/>
      <c r="V29" s="59"/>
      <c r="W29" s="59"/>
      <c r="X29" s="819"/>
    </row>
    <row r="30" spans="2:24" ht="12" customHeight="1" thickBot="1">
      <c r="B30" s="107"/>
      <c r="C30" s="108" t="s">
        <v>168</v>
      </c>
      <c r="D30" s="645" t="s">
        <v>169</v>
      </c>
      <c r="E30" s="646"/>
      <c r="F30" s="646"/>
      <c r="G30" s="813"/>
      <c r="H30" s="813"/>
      <c r="I30" s="813"/>
      <c r="J30" s="813"/>
      <c r="K30" s="813"/>
      <c r="L30" s="813"/>
      <c r="M30" s="813"/>
      <c r="N30" s="813"/>
      <c r="O30" s="813"/>
      <c r="P30" s="813"/>
      <c r="Q30" s="813"/>
      <c r="R30" s="813"/>
      <c r="S30" s="646"/>
      <c r="T30" s="646"/>
      <c r="U30" s="646"/>
      <c r="V30" s="646"/>
      <c r="W30" s="646"/>
      <c r="X30" s="109"/>
    </row>
    <row r="31" spans="2:24" ht="24.5" thickBot="1">
      <c r="B31" s="71">
        <v>7</v>
      </c>
      <c r="C31" s="72" t="s">
        <v>170</v>
      </c>
      <c r="D31" s="73" t="s">
        <v>171</v>
      </c>
      <c r="E31" s="110" t="s">
        <v>172</v>
      </c>
      <c r="F31" s="111" t="s">
        <v>173</v>
      </c>
      <c r="G31" s="141"/>
      <c r="H31" s="141"/>
      <c r="I31" s="141"/>
      <c r="J31" s="141"/>
      <c r="K31" s="141"/>
      <c r="L31" s="141"/>
      <c r="M31" s="141"/>
      <c r="N31" s="141"/>
      <c r="O31" s="141"/>
      <c r="P31" s="141"/>
      <c r="Q31" s="141"/>
      <c r="R31" s="141"/>
      <c r="S31" s="113"/>
      <c r="T31" s="113"/>
      <c r="U31" s="113"/>
      <c r="V31" s="113"/>
      <c r="W31" s="114"/>
      <c r="X31" s="74" t="s">
        <v>174</v>
      </c>
    </row>
    <row r="32" spans="2:24" ht="15" customHeight="1" thickBot="1">
      <c r="B32" s="642" t="s">
        <v>16</v>
      </c>
      <c r="C32" s="524"/>
      <c r="D32" s="524"/>
      <c r="E32" s="524"/>
      <c r="F32" s="524"/>
      <c r="G32" s="525"/>
      <c r="H32" s="525"/>
      <c r="I32" s="525"/>
      <c r="J32" s="525"/>
      <c r="K32" s="525"/>
      <c r="L32" s="525"/>
      <c r="M32" s="525"/>
      <c r="N32" s="525"/>
      <c r="O32" s="525"/>
      <c r="P32" s="525"/>
      <c r="Q32" s="525"/>
      <c r="R32" s="525"/>
      <c r="S32" s="524"/>
      <c r="T32" s="524"/>
      <c r="U32" s="524"/>
      <c r="V32" s="524"/>
      <c r="W32" s="115">
        <f>SUM(W19:W31)</f>
        <v>0</v>
      </c>
      <c r="X32" s="89"/>
    </row>
    <row r="33" spans="2:24" ht="12.65" customHeight="1" thickBot="1">
      <c r="B33" s="131"/>
      <c r="C33" s="91" t="s">
        <v>192</v>
      </c>
      <c r="D33" s="636" t="s">
        <v>193</v>
      </c>
      <c r="E33" s="637"/>
      <c r="F33" s="637"/>
      <c r="G33" s="637"/>
      <c r="H33" s="637"/>
      <c r="I33" s="637"/>
      <c r="J33" s="637"/>
      <c r="K33" s="637"/>
      <c r="L33" s="637"/>
      <c r="M33" s="637"/>
      <c r="N33" s="637"/>
      <c r="O33" s="637"/>
      <c r="P33" s="637"/>
      <c r="Q33" s="637"/>
      <c r="R33" s="637"/>
      <c r="S33" s="637"/>
      <c r="T33" s="637"/>
      <c r="U33" s="637"/>
      <c r="V33" s="637"/>
      <c r="W33" s="637"/>
      <c r="X33" s="92"/>
    </row>
    <row r="34" spans="2:24" ht="21.65" customHeight="1">
      <c r="B34" s="541">
        <v>8</v>
      </c>
      <c r="C34" s="576" t="s">
        <v>194</v>
      </c>
      <c r="D34" s="638" t="s">
        <v>195</v>
      </c>
      <c r="E34" s="569" t="s">
        <v>196</v>
      </c>
      <c r="F34" s="132" t="s">
        <v>197</v>
      </c>
      <c r="G34" s="133"/>
      <c r="H34" s="133"/>
      <c r="I34" s="133"/>
      <c r="J34" s="134"/>
      <c r="K34" s="134"/>
      <c r="L34" s="133"/>
      <c r="M34" s="133"/>
      <c r="N34" s="133"/>
      <c r="O34" s="133"/>
      <c r="P34" s="133"/>
      <c r="Q34" s="133"/>
      <c r="R34" s="133"/>
      <c r="S34" s="133"/>
      <c r="T34" s="133"/>
      <c r="U34" s="133"/>
      <c r="V34" s="133"/>
      <c r="W34" s="135"/>
      <c r="X34" s="601" t="s">
        <v>21</v>
      </c>
    </row>
    <row r="35" spans="2:24" ht="18" customHeight="1">
      <c r="B35" s="541"/>
      <c r="C35" s="576"/>
      <c r="D35" s="638"/>
      <c r="E35" s="569"/>
      <c r="F35" s="136" t="s">
        <v>198</v>
      </c>
      <c r="G35" s="123"/>
      <c r="H35" s="123"/>
      <c r="I35" s="123"/>
      <c r="J35" s="101"/>
      <c r="K35" s="101"/>
      <c r="L35" s="123"/>
      <c r="M35" s="123"/>
      <c r="N35" s="123"/>
      <c r="O35" s="123"/>
      <c r="P35" s="123"/>
      <c r="Q35" s="123"/>
      <c r="R35" s="123"/>
      <c r="S35" s="123"/>
      <c r="T35" s="123"/>
      <c r="U35" s="123"/>
      <c r="V35" s="123"/>
      <c r="W35" s="124"/>
      <c r="X35" s="581"/>
    </row>
    <row r="36" spans="2:24" ht="17.149999999999999" customHeight="1">
      <c r="B36" s="542"/>
      <c r="C36" s="577"/>
      <c r="D36" s="639"/>
      <c r="E36" s="616"/>
      <c r="F36" s="136" t="s">
        <v>199</v>
      </c>
      <c r="G36" s="137"/>
      <c r="H36" s="137"/>
      <c r="I36" s="137"/>
      <c r="J36" s="56"/>
      <c r="K36" s="56"/>
      <c r="L36" s="137"/>
      <c r="M36" s="137"/>
      <c r="N36" s="137"/>
      <c r="O36" s="137"/>
      <c r="P36" s="137"/>
      <c r="Q36" s="137"/>
      <c r="R36" s="137"/>
      <c r="S36" s="137"/>
      <c r="T36" s="137"/>
      <c r="U36" s="137"/>
      <c r="V36" s="137"/>
      <c r="W36" s="138"/>
      <c r="X36" s="582"/>
    </row>
    <row r="37" spans="2:24" ht="27" customHeight="1">
      <c r="B37" s="583">
        <v>9</v>
      </c>
      <c r="C37" s="586" t="s">
        <v>200</v>
      </c>
      <c r="D37" s="631" t="s">
        <v>201</v>
      </c>
      <c r="E37" s="631" t="s">
        <v>202</v>
      </c>
      <c r="F37" s="139" t="s">
        <v>203</v>
      </c>
      <c r="G37" s="54"/>
      <c r="H37" s="54"/>
      <c r="I37" s="54"/>
      <c r="J37" s="56"/>
      <c r="K37" s="56"/>
      <c r="L37" s="55"/>
      <c r="M37" s="55"/>
      <c r="N37" s="55"/>
      <c r="O37" s="55"/>
      <c r="P37" s="55"/>
      <c r="Q37" s="55"/>
      <c r="R37" s="55"/>
      <c r="S37" s="54"/>
      <c r="T37" s="54"/>
      <c r="U37" s="54"/>
      <c r="V37" s="54"/>
      <c r="W37" s="57"/>
      <c r="X37" s="604" t="s">
        <v>204</v>
      </c>
    </row>
    <row r="38" spans="2:24" ht="24.75" customHeight="1">
      <c r="B38" s="584"/>
      <c r="C38" s="587"/>
      <c r="D38" s="632"/>
      <c r="E38" s="632"/>
      <c r="F38" s="140" t="s">
        <v>205</v>
      </c>
      <c r="G38" s="54"/>
      <c r="H38" s="54"/>
      <c r="I38" s="54"/>
      <c r="J38" s="56"/>
      <c r="K38" s="56"/>
      <c r="L38" s="55"/>
      <c r="M38" s="55"/>
      <c r="N38" s="55"/>
      <c r="O38" s="55"/>
      <c r="P38" s="55"/>
      <c r="Q38" s="55"/>
      <c r="R38" s="55"/>
      <c r="S38" s="59"/>
      <c r="T38" s="61"/>
      <c r="U38" s="61"/>
      <c r="V38" s="62"/>
      <c r="W38" s="63"/>
      <c r="X38" s="605"/>
    </row>
    <row r="39" spans="2:24" ht="24" customHeight="1">
      <c r="B39" s="584"/>
      <c r="C39" s="587"/>
      <c r="D39" s="632"/>
      <c r="E39" s="632"/>
      <c r="F39" s="140" t="s">
        <v>206</v>
      </c>
      <c r="G39" s="54"/>
      <c r="H39" s="54"/>
      <c r="I39" s="54"/>
      <c r="J39" s="56"/>
      <c r="K39" s="56"/>
      <c r="L39" s="55"/>
      <c r="M39" s="55"/>
      <c r="N39" s="55"/>
      <c r="O39" s="55"/>
      <c r="P39" s="55"/>
      <c r="Q39" s="55"/>
      <c r="R39" s="55"/>
      <c r="S39" s="65"/>
      <c r="T39" s="65"/>
      <c r="U39" s="65"/>
      <c r="V39" s="65"/>
      <c r="W39" s="66"/>
      <c r="X39" s="605"/>
    </row>
    <row r="40" spans="2:24" ht="24">
      <c r="B40" s="584"/>
      <c r="C40" s="587"/>
      <c r="D40" s="632"/>
      <c r="E40" s="632"/>
      <c r="F40" s="140" t="s">
        <v>207</v>
      </c>
      <c r="G40" s="59"/>
      <c r="H40" s="59"/>
      <c r="I40" s="59"/>
      <c r="J40" s="60"/>
      <c r="K40" s="60"/>
      <c r="L40" s="141"/>
      <c r="M40" s="141"/>
      <c r="N40" s="141"/>
      <c r="O40" s="141"/>
      <c r="P40" s="141"/>
      <c r="Q40" s="141"/>
      <c r="R40" s="141"/>
      <c r="S40" s="54"/>
      <c r="T40" s="54"/>
      <c r="U40" s="54"/>
      <c r="V40" s="54"/>
      <c r="W40" s="57"/>
      <c r="X40" s="606"/>
    </row>
    <row r="41" spans="2:24" ht="24.75" customHeight="1">
      <c r="B41" s="540">
        <v>10</v>
      </c>
      <c r="C41" s="565" t="s">
        <v>208</v>
      </c>
      <c r="D41" s="634" t="s">
        <v>209</v>
      </c>
      <c r="E41" s="568" t="s">
        <v>210</v>
      </c>
      <c r="F41" s="132" t="s">
        <v>211</v>
      </c>
      <c r="G41" s="69"/>
      <c r="H41" s="69"/>
      <c r="I41" s="69"/>
      <c r="J41" s="60"/>
      <c r="K41" s="60"/>
      <c r="L41" s="69"/>
      <c r="M41" s="69"/>
      <c r="N41" s="69"/>
      <c r="O41" s="69"/>
      <c r="P41" s="69"/>
      <c r="Q41" s="69"/>
      <c r="R41" s="69"/>
      <c r="S41" s="69"/>
      <c r="T41" s="69"/>
      <c r="U41" s="69"/>
      <c r="V41" s="69"/>
      <c r="W41" s="70"/>
      <c r="X41" s="580" t="s">
        <v>204</v>
      </c>
    </row>
    <row r="42" spans="2:24" ht="24">
      <c r="B42" s="541"/>
      <c r="C42" s="576"/>
      <c r="D42" s="635"/>
      <c r="E42" s="569"/>
      <c r="F42" s="142" t="s">
        <v>212</v>
      </c>
      <c r="G42" s="69"/>
      <c r="H42" s="69"/>
      <c r="I42" s="69"/>
      <c r="J42" s="60"/>
      <c r="K42" s="60"/>
      <c r="L42" s="69"/>
      <c r="M42" s="69"/>
      <c r="N42" s="69"/>
      <c r="O42" s="69"/>
      <c r="P42" s="69"/>
      <c r="Q42" s="69"/>
      <c r="R42" s="69"/>
      <c r="S42" s="69"/>
      <c r="T42" s="143"/>
      <c r="U42" s="143"/>
      <c r="V42" s="144"/>
      <c r="W42" s="145"/>
      <c r="X42" s="581"/>
    </row>
    <row r="43" spans="2:24" ht="18" customHeight="1">
      <c r="B43" s="541"/>
      <c r="C43" s="576"/>
      <c r="D43" s="635"/>
      <c r="E43" s="569"/>
      <c r="F43" s="136" t="s">
        <v>213</v>
      </c>
      <c r="G43" s="69"/>
      <c r="H43" s="69"/>
      <c r="I43" s="69"/>
      <c r="J43" s="60"/>
      <c r="K43" s="60"/>
      <c r="L43" s="69"/>
      <c r="M43" s="69"/>
      <c r="N43" s="69"/>
      <c r="O43" s="69"/>
      <c r="P43" s="69"/>
      <c r="Q43" s="69"/>
      <c r="R43" s="69"/>
      <c r="S43" s="123"/>
      <c r="T43" s="123"/>
      <c r="U43" s="123"/>
      <c r="V43" s="123"/>
      <c r="W43" s="124"/>
      <c r="X43" s="581"/>
    </row>
    <row r="44" spans="2:24" ht="13.5" customHeight="1">
      <c r="B44" s="541"/>
      <c r="C44" s="576"/>
      <c r="D44" s="635"/>
      <c r="E44" s="569"/>
      <c r="F44" s="142" t="s">
        <v>214</v>
      </c>
      <c r="G44" s="69"/>
      <c r="H44" s="69"/>
      <c r="I44" s="69"/>
      <c r="J44" s="60"/>
      <c r="K44" s="60"/>
      <c r="L44" s="69"/>
      <c r="M44" s="69"/>
      <c r="N44" s="69"/>
      <c r="O44" s="69"/>
      <c r="P44" s="69"/>
      <c r="Q44" s="69"/>
      <c r="R44" s="69"/>
      <c r="S44" s="137"/>
      <c r="T44" s="137"/>
      <c r="U44" s="137"/>
      <c r="V44" s="137"/>
      <c r="W44" s="138"/>
      <c r="X44" s="581"/>
    </row>
    <row r="45" spans="2:24" ht="13.5" customHeight="1">
      <c r="B45" s="71"/>
      <c r="C45" s="72"/>
      <c r="D45" s="73"/>
      <c r="E45" s="73"/>
      <c r="F45" s="146" t="s">
        <v>215</v>
      </c>
      <c r="G45" s="147"/>
      <c r="H45" s="147"/>
      <c r="I45" s="147"/>
      <c r="J45" s="148"/>
      <c r="K45" s="148"/>
      <c r="L45" s="147"/>
      <c r="M45" s="147"/>
      <c r="N45" s="147"/>
      <c r="O45" s="147"/>
      <c r="P45" s="147"/>
      <c r="Q45" s="147"/>
      <c r="R45" s="147"/>
      <c r="S45" s="149"/>
      <c r="T45" s="149"/>
      <c r="U45" s="150"/>
      <c r="V45" s="151"/>
      <c r="W45" s="152"/>
      <c r="X45" s="582"/>
    </row>
    <row r="46" spans="2:24" ht="15" customHeight="1">
      <c r="B46" s="583">
        <v>11</v>
      </c>
      <c r="C46" s="586" t="s">
        <v>216</v>
      </c>
      <c r="D46" s="631" t="s">
        <v>217</v>
      </c>
      <c r="E46" s="631" t="s">
        <v>218</v>
      </c>
      <c r="F46" s="140" t="s">
        <v>219</v>
      </c>
      <c r="G46" s="59"/>
      <c r="H46" s="59"/>
      <c r="I46" s="59"/>
      <c r="J46" s="59"/>
      <c r="K46" s="59"/>
      <c r="L46" s="141"/>
      <c r="M46" s="141"/>
      <c r="N46" s="60"/>
      <c r="O46" s="141"/>
      <c r="P46" s="141"/>
      <c r="Q46" s="141"/>
      <c r="R46" s="141"/>
      <c r="S46" s="153"/>
      <c r="T46" s="153"/>
      <c r="U46" s="154"/>
      <c r="V46" s="155"/>
      <c r="W46" s="156"/>
      <c r="X46" s="604" t="s">
        <v>28</v>
      </c>
    </row>
    <row r="47" spans="2:24">
      <c r="B47" s="584"/>
      <c r="C47" s="587"/>
      <c r="D47" s="632"/>
      <c r="E47" s="632"/>
      <c r="F47" s="157" t="s">
        <v>220</v>
      </c>
      <c r="G47" s="59"/>
      <c r="H47" s="59"/>
      <c r="I47" s="59"/>
      <c r="J47" s="59"/>
      <c r="K47" s="59"/>
      <c r="L47" s="141"/>
      <c r="M47" s="141"/>
      <c r="N47" s="60"/>
      <c r="O47" s="141"/>
      <c r="P47" s="141"/>
      <c r="Q47" s="141"/>
      <c r="R47" s="141"/>
      <c r="S47" s="153"/>
      <c r="T47" s="153"/>
      <c r="U47" s="158"/>
      <c r="V47" s="153"/>
      <c r="W47" s="159"/>
      <c r="X47" s="605"/>
    </row>
    <row r="48" spans="2:24">
      <c r="B48" s="584"/>
      <c r="C48" s="587"/>
      <c r="D48" s="632"/>
      <c r="E48" s="632"/>
      <c r="F48" s="160" t="s">
        <v>221</v>
      </c>
      <c r="G48" s="59"/>
      <c r="H48" s="59"/>
      <c r="I48" s="59"/>
      <c r="J48" s="59"/>
      <c r="K48" s="59"/>
      <c r="L48" s="141"/>
      <c r="M48" s="141"/>
      <c r="N48" s="60"/>
      <c r="O48" s="141"/>
      <c r="P48" s="141"/>
      <c r="Q48" s="141"/>
      <c r="R48" s="141"/>
      <c r="S48" s="153"/>
      <c r="T48" s="153"/>
      <c r="U48" s="158"/>
      <c r="V48" s="153"/>
      <c r="W48" s="159"/>
      <c r="X48" s="605"/>
    </row>
    <row r="49" spans="2:24">
      <c r="B49" s="585"/>
      <c r="C49" s="588"/>
      <c r="D49" s="633"/>
      <c r="E49" s="633"/>
      <c r="F49" s="157"/>
      <c r="G49" s="59"/>
      <c r="H49" s="59"/>
      <c r="I49" s="59"/>
      <c r="J49" s="59"/>
      <c r="K49" s="59"/>
      <c r="L49" s="141"/>
      <c r="M49" s="141"/>
      <c r="N49" s="60"/>
      <c r="O49" s="141"/>
      <c r="P49" s="141"/>
      <c r="Q49" s="141"/>
      <c r="R49" s="141"/>
      <c r="S49" s="153"/>
      <c r="T49" s="153"/>
      <c r="U49" s="158"/>
      <c r="V49" s="153"/>
      <c r="W49" s="159"/>
      <c r="X49" s="606"/>
    </row>
    <row r="50" spans="2:24" ht="39.9" customHeight="1">
      <c r="B50" s="540">
        <v>12</v>
      </c>
      <c r="C50" s="565" t="s">
        <v>222</v>
      </c>
      <c r="D50" s="568" t="s">
        <v>223</v>
      </c>
      <c r="E50" s="568" t="s">
        <v>224</v>
      </c>
      <c r="F50" s="136" t="s">
        <v>225</v>
      </c>
      <c r="G50" s="69"/>
      <c r="H50" s="69"/>
      <c r="I50" s="69"/>
      <c r="J50" s="69"/>
      <c r="K50" s="69"/>
      <c r="L50" s="69"/>
      <c r="M50" s="60"/>
      <c r="N50" s="69"/>
      <c r="O50" s="69"/>
      <c r="P50" s="69"/>
      <c r="Q50" s="69"/>
      <c r="R50" s="69"/>
      <c r="S50" s="69"/>
      <c r="T50" s="69"/>
      <c r="U50" s="69"/>
      <c r="V50" s="69"/>
      <c r="W50" s="70"/>
      <c r="X50" s="580" t="s">
        <v>21</v>
      </c>
    </row>
    <row r="51" spans="2:24" ht="19.5" customHeight="1">
      <c r="B51" s="541"/>
      <c r="C51" s="576"/>
      <c r="D51" s="569"/>
      <c r="E51" s="569"/>
      <c r="F51" s="136" t="s">
        <v>226</v>
      </c>
      <c r="G51" s="69"/>
      <c r="H51" s="69"/>
      <c r="I51" s="69"/>
      <c r="J51" s="69"/>
      <c r="K51" s="69"/>
      <c r="L51" s="69"/>
      <c r="M51" s="60"/>
      <c r="N51" s="69"/>
      <c r="O51" s="69"/>
      <c r="P51" s="69"/>
      <c r="Q51" s="69"/>
      <c r="R51" s="69"/>
      <c r="S51" s="69"/>
      <c r="T51" s="69"/>
      <c r="U51" s="69"/>
      <c r="V51" s="69"/>
      <c r="W51" s="70"/>
      <c r="X51" s="581"/>
    </row>
    <row r="52" spans="2:24" ht="21.65" customHeight="1">
      <c r="B52" s="541"/>
      <c r="C52" s="576"/>
      <c r="D52" s="569"/>
      <c r="E52" s="569"/>
      <c r="F52" s="136" t="s">
        <v>227</v>
      </c>
      <c r="G52" s="69"/>
      <c r="H52" s="69"/>
      <c r="I52" s="69"/>
      <c r="J52" s="69"/>
      <c r="K52" s="69"/>
      <c r="L52" s="69"/>
      <c r="M52" s="60"/>
      <c r="N52" s="69"/>
      <c r="O52" s="69"/>
      <c r="P52" s="69"/>
      <c r="Q52" s="69"/>
      <c r="R52" s="69"/>
      <c r="S52" s="69"/>
      <c r="T52" s="69"/>
      <c r="U52" s="69"/>
      <c r="V52" s="69"/>
      <c r="W52" s="70"/>
      <c r="X52" s="581"/>
    </row>
    <row r="53" spans="2:24" ht="21.65" customHeight="1">
      <c r="B53" s="541"/>
      <c r="C53" s="576"/>
      <c r="D53" s="569"/>
      <c r="E53" s="569"/>
      <c r="F53" s="163"/>
      <c r="G53" s="69"/>
      <c r="H53" s="69"/>
      <c r="I53" s="69"/>
      <c r="J53" s="69"/>
      <c r="K53" s="69"/>
      <c r="L53" s="69"/>
      <c r="M53" s="60"/>
      <c r="N53" s="69"/>
      <c r="O53" s="69"/>
      <c r="P53" s="69"/>
      <c r="Q53" s="69"/>
      <c r="R53" s="69"/>
      <c r="S53" s="69"/>
      <c r="T53" s="69"/>
      <c r="U53" s="69"/>
      <c r="V53" s="69"/>
      <c r="W53" s="70"/>
      <c r="X53" s="581"/>
    </row>
    <row r="54" spans="2:24" ht="20.399999999999999" customHeight="1">
      <c r="B54" s="542"/>
      <c r="C54" s="577"/>
      <c r="D54" s="616"/>
      <c r="E54" s="616"/>
      <c r="F54" s="136" t="s">
        <v>228</v>
      </c>
      <c r="G54" s="69"/>
      <c r="H54" s="69"/>
      <c r="I54" s="69"/>
      <c r="J54" s="69"/>
      <c r="K54" s="69"/>
      <c r="L54" s="69"/>
      <c r="M54" s="60"/>
      <c r="N54" s="69"/>
      <c r="O54" s="69"/>
      <c r="P54" s="69"/>
      <c r="Q54" s="69"/>
      <c r="R54" s="69"/>
      <c r="S54" s="69"/>
      <c r="T54" s="69"/>
      <c r="U54" s="69"/>
      <c r="V54" s="69"/>
      <c r="W54" s="70"/>
      <c r="X54" s="582"/>
    </row>
    <row r="55" spans="2:24" ht="35.25" customHeight="1">
      <c r="B55" s="584">
        <v>13</v>
      </c>
      <c r="C55" s="587" t="s">
        <v>229</v>
      </c>
      <c r="D55" s="632" t="s">
        <v>230</v>
      </c>
      <c r="E55" s="593" t="s">
        <v>231</v>
      </c>
      <c r="F55" s="58" t="s">
        <v>232</v>
      </c>
      <c r="G55" s="59"/>
      <c r="H55" s="60"/>
      <c r="I55" s="60"/>
      <c r="J55" s="60"/>
      <c r="K55" s="60"/>
      <c r="L55" s="60"/>
      <c r="M55" s="59"/>
      <c r="N55" s="59"/>
      <c r="O55" s="59"/>
      <c r="P55" s="59"/>
      <c r="Q55" s="59"/>
      <c r="R55" s="59"/>
      <c r="S55" s="59"/>
      <c r="T55" s="59"/>
      <c r="U55" s="59"/>
      <c r="V55" s="59"/>
      <c r="W55" s="130"/>
      <c r="X55" s="604" t="s">
        <v>21</v>
      </c>
    </row>
    <row r="56" spans="2:24">
      <c r="B56" s="584"/>
      <c r="C56" s="587"/>
      <c r="D56" s="632"/>
      <c r="E56" s="593"/>
      <c r="F56" s="64" t="s">
        <v>38</v>
      </c>
      <c r="G56" s="59"/>
      <c r="H56" s="60"/>
      <c r="I56" s="60"/>
      <c r="J56" s="60"/>
      <c r="K56" s="60"/>
      <c r="L56" s="60"/>
      <c r="M56" s="59"/>
      <c r="N56" s="59"/>
      <c r="O56" s="59"/>
      <c r="P56" s="59"/>
      <c r="Q56" s="59"/>
      <c r="R56" s="59"/>
      <c r="S56" s="59"/>
      <c r="T56" s="59"/>
      <c r="U56" s="59"/>
      <c r="V56" s="59"/>
      <c r="W56" s="130"/>
      <c r="X56" s="605"/>
    </row>
    <row r="57" spans="2:24" ht="33.75" customHeight="1">
      <c r="B57" s="585"/>
      <c r="C57" s="588"/>
      <c r="D57" s="633"/>
      <c r="E57" s="594"/>
      <c r="F57" s="58" t="s">
        <v>233</v>
      </c>
      <c r="G57" s="59"/>
      <c r="H57" s="60"/>
      <c r="I57" s="60"/>
      <c r="J57" s="60"/>
      <c r="K57" s="60"/>
      <c r="L57" s="60"/>
      <c r="M57" s="59"/>
      <c r="N57" s="59"/>
      <c r="O57" s="59"/>
      <c r="P57" s="59"/>
      <c r="Q57" s="59"/>
      <c r="R57" s="59"/>
      <c r="S57" s="59"/>
      <c r="T57" s="59"/>
      <c r="U57" s="59"/>
      <c r="V57" s="59"/>
      <c r="W57" s="130"/>
      <c r="X57" s="606"/>
    </row>
    <row r="58" spans="2:24" ht="24" customHeight="1">
      <c r="B58" s="540">
        <v>14</v>
      </c>
      <c r="C58" s="565" t="s">
        <v>234</v>
      </c>
      <c r="D58" s="568" t="s">
        <v>235</v>
      </c>
      <c r="E58" s="568" t="s">
        <v>236</v>
      </c>
      <c r="F58" s="142" t="s">
        <v>237</v>
      </c>
      <c r="G58" s="69"/>
      <c r="H58" s="60"/>
      <c r="I58" s="60"/>
      <c r="J58" s="60"/>
      <c r="K58" s="60"/>
      <c r="L58" s="60"/>
      <c r="M58" s="69"/>
      <c r="N58" s="69"/>
      <c r="O58" s="69"/>
      <c r="P58" s="69"/>
      <c r="Q58" s="69"/>
      <c r="R58" s="69"/>
      <c r="S58" s="69"/>
      <c r="T58" s="69"/>
      <c r="U58" s="69"/>
      <c r="V58" s="69"/>
      <c r="W58" s="70"/>
      <c r="X58" s="580" t="s">
        <v>28</v>
      </c>
    </row>
    <row r="59" spans="2:24" ht="25.5" customHeight="1">
      <c r="B59" s="541"/>
      <c r="C59" s="576"/>
      <c r="D59" s="569"/>
      <c r="E59" s="569"/>
      <c r="F59" s="142" t="s">
        <v>236</v>
      </c>
      <c r="G59" s="69"/>
      <c r="H59" s="60"/>
      <c r="I59" s="60"/>
      <c r="J59" s="60"/>
      <c r="K59" s="60"/>
      <c r="L59" s="60"/>
      <c r="M59" s="69"/>
      <c r="N59" s="69"/>
      <c r="O59" s="69"/>
      <c r="P59" s="69"/>
      <c r="Q59" s="69"/>
      <c r="R59" s="69"/>
      <c r="S59" s="69"/>
      <c r="T59" s="69"/>
      <c r="U59" s="69"/>
      <c r="V59" s="69"/>
      <c r="W59" s="70"/>
      <c r="X59" s="582"/>
    </row>
    <row r="60" spans="2:24" ht="15.75" customHeight="1">
      <c r="B60" s="538">
        <v>15</v>
      </c>
      <c r="C60" s="602" t="s">
        <v>238</v>
      </c>
      <c r="D60" s="624" t="s">
        <v>239</v>
      </c>
      <c r="E60" s="537" t="s">
        <v>240</v>
      </c>
      <c r="F60" s="121" t="s">
        <v>241</v>
      </c>
      <c r="G60" s="59"/>
      <c r="H60" s="60"/>
      <c r="I60" s="60"/>
      <c r="J60" s="60"/>
      <c r="K60" s="60"/>
      <c r="L60" s="60"/>
      <c r="M60" s="59"/>
      <c r="N60" s="59"/>
      <c r="O60" s="59"/>
      <c r="P60" s="59"/>
      <c r="Q60" s="59"/>
      <c r="R60" s="59"/>
      <c r="S60" s="59"/>
      <c r="T60" s="59"/>
      <c r="U60" s="59"/>
      <c r="V60" s="59"/>
      <c r="W60" s="130"/>
      <c r="X60" s="604" t="s">
        <v>28</v>
      </c>
    </row>
    <row r="61" spans="2:24" ht="25.5" customHeight="1">
      <c r="B61" s="538"/>
      <c r="C61" s="602"/>
      <c r="D61" s="624"/>
      <c r="E61" s="537"/>
      <c r="F61" s="164" t="s">
        <v>165</v>
      </c>
      <c r="G61" s="59"/>
      <c r="H61" s="60"/>
      <c r="I61" s="60"/>
      <c r="J61" s="60"/>
      <c r="K61" s="60"/>
      <c r="L61" s="60"/>
      <c r="M61" s="59"/>
      <c r="N61" s="59"/>
      <c r="O61" s="59"/>
      <c r="P61" s="59"/>
      <c r="Q61" s="59"/>
      <c r="R61" s="59"/>
      <c r="S61" s="59"/>
      <c r="T61" s="59"/>
      <c r="U61" s="59"/>
      <c r="V61" s="59"/>
      <c r="W61" s="130"/>
      <c r="X61" s="605"/>
    </row>
    <row r="62" spans="2:24" ht="35.4" customHeight="1">
      <c r="B62" s="538"/>
      <c r="C62" s="602"/>
      <c r="D62" s="624"/>
      <c r="E62" s="537"/>
      <c r="F62" s="139" t="s">
        <v>242</v>
      </c>
      <c r="G62" s="59"/>
      <c r="H62" s="60"/>
      <c r="I62" s="60"/>
      <c r="J62" s="60"/>
      <c r="K62" s="60"/>
      <c r="L62" s="60"/>
      <c r="M62" s="59"/>
      <c r="N62" s="59"/>
      <c r="O62" s="59"/>
      <c r="P62" s="59"/>
      <c r="Q62" s="59"/>
      <c r="R62" s="59"/>
      <c r="S62" s="59"/>
      <c r="T62" s="59"/>
      <c r="U62" s="59"/>
      <c r="V62" s="59"/>
      <c r="W62" s="130"/>
      <c r="X62" s="606"/>
    </row>
    <row r="63" spans="2:24" ht="38.25" customHeight="1">
      <c r="B63" s="549">
        <v>16</v>
      </c>
      <c r="C63" s="564" t="s">
        <v>243</v>
      </c>
      <c r="D63" s="544" t="s">
        <v>244</v>
      </c>
      <c r="E63" s="544" t="s">
        <v>245</v>
      </c>
      <c r="F63" s="142" t="s">
        <v>246</v>
      </c>
      <c r="G63" s="69"/>
      <c r="H63" s="69"/>
      <c r="I63" s="60"/>
      <c r="J63" s="60"/>
      <c r="K63" s="60"/>
      <c r="L63" s="60"/>
      <c r="M63" s="69"/>
      <c r="N63" s="69"/>
      <c r="O63" s="69"/>
      <c r="P63" s="69"/>
      <c r="Q63" s="69"/>
      <c r="R63" s="69"/>
      <c r="S63" s="69"/>
      <c r="T63" s="69"/>
      <c r="U63" s="69"/>
      <c r="V63" s="69"/>
      <c r="W63" s="69"/>
      <c r="X63" s="580" t="s">
        <v>21</v>
      </c>
    </row>
    <row r="64" spans="2:24" ht="36.75" customHeight="1">
      <c r="B64" s="549"/>
      <c r="C64" s="564"/>
      <c r="D64" s="544"/>
      <c r="E64" s="544"/>
      <c r="F64" s="142" t="s">
        <v>247</v>
      </c>
      <c r="G64" s="69"/>
      <c r="H64" s="69"/>
      <c r="I64" s="60"/>
      <c r="J64" s="60"/>
      <c r="K64" s="60"/>
      <c r="L64" s="60"/>
      <c r="M64" s="69"/>
      <c r="N64" s="69"/>
      <c r="O64" s="69"/>
      <c r="P64" s="69"/>
      <c r="Q64" s="69"/>
      <c r="R64" s="69"/>
      <c r="S64" s="166"/>
      <c r="T64" s="167"/>
      <c r="U64" s="167"/>
      <c r="V64" s="168"/>
      <c r="W64" s="168"/>
      <c r="X64" s="581"/>
    </row>
    <row r="65" spans="2:24" ht="16.5" customHeight="1">
      <c r="B65" s="549"/>
      <c r="C65" s="564"/>
      <c r="D65" s="544"/>
      <c r="E65" s="544"/>
      <c r="F65" s="142" t="s">
        <v>38</v>
      </c>
      <c r="G65" s="69"/>
      <c r="H65" s="69"/>
      <c r="I65" s="60"/>
      <c r="J65" s="60"/>
      <c r="K65" s="60"/>
      <c r="L65" s="60"/>
      <c r="M65" s="69"/>
      <c r="N65" s="69"/>
      <c r="O65" s="69"/>
      <c r="P65" s="69"/>
      <c r="Q65" s="69"/>
      <c r="R65" s="69"/>
      <c r="S65" s="123"/>
      <c r="T65" s="123"/>
      <c r="U65" s="123"/>
      <c r="V65" s="123"/>
      <c r="W65" s="123"/>
      <c r="X65" s="581"/>
    </row>
    <row r="66" spans="2:24" ht="37.5" customHeight="1">
      <c r="B66" s="549"/>
      <c r="C66" s="564"/>
      <c r="D66" s="544"/>
      <c r="E66" s="544"/>
      <c r="F66" s="142" t="s">
        <v>248</v>
      </c>
      <c r="G66" s="69"/>
      <c r="H66" s="69"/>
      <c r="I66" s="60"/>
      <c r="J66" s="60"/>
      <c r="K66" s="60"/>
      <c r="L66" s="60"/>
      <c r="M66" s="69"/>
      <c r="N66" s="69"/>
      <c r="O66" s="69"/>
      <c r="P66" s="69"/>
      <c r="Q66" s="69"/>
      <c r="R66" s="69"/>
      <c r="S66" s="69"/>
      <c r="T66" s="69"/>
      <c r="U66" s="69"/>
      <c r="V66" s="69"/>
      <c r="W66" s="69"/>
      <c r="X66" s="582"/>
    </row>
    <row r="67" spans="2:24" ht="25.5" customHeight="1">
      <c r="B67" s="583">
        <v>17</v>
      </c>
      <c r="C67" s="586" t="s">
        <v>249</v>
      </c>
      <c r="D67" s="631" t="s">
        <v>250</v>
      </c>
      <c r="E67" s="592" t="s">
        <v>251</v>
      </c>
      <c r="F67" s="58" t="s">
        <v>252</v>
      </c>
      <c r="G67" s="59"/>
      <c r="H67" s="59"/>
      <c r="I67" s="60"/>
      <c r="J67" s="60"/>
      <c r="K67" s="60"/>
      <c r="L67" s="60"/>
      <c r="M67" s="59"/>
      <c r="N67" s="59"/>
      <c r="O67" s="59"/>
      <c r="P67" s="59"/>
      <c r="Q67" s="59"/>
      <c r="R67" s="59"/>
      <c r="S67" s="59"/>
      <c r="T67" s="59"/>
      <c r="U67" s="59"/>
      <c r="V67" s="59"/>
      <c r="W67" s="130"/>
      <c r="X67" s="604" t="s">
        <v>28</v>
      </c>
    </row>
    <row r="68" spans="2:24" ht="25.5" customHeight="1">
      <c r="B68" s="584"/>
      <c r="C68" s="587"/>
      <c r="D68" s="632"/>
      <c r="E68" s="593"/>
      <c r="F68" s="58" t="s">
        <v>251</v>
      </c>
      <c r="G68" s="59"/>
      <c r="H68" s="59"/>
      <c r="I68" s="60"/>
      <c r="J68" s="60"/>
      <c r="K68" s="60"/>
      <c r="L68" s="60"/>
      <c r="M68" s="59"/>
      <c r="N68" s="59"/>
      <c r="O68" s="59"/>
      <c r="P68" s="59"/>
      <c r="Q68" s="59"/>
      <c r="R68" s="59"/>
      <c r="S68" s="59"/>
      <c r="T68" s="59"/>
      <c r="U68" s="59"/>
      <c r="V68" s="59"/>
      <c r="W68" s="130"/>
      <c r="X68" s="605"/>
    </row>
    <row r="69" spans="2:24" ht="27" customHeight="1">
      <c r="B69" s="585"/>
      <c r="C69" s="588"/>
      <c r="D69" s="633"/>
      <c r="E69" s="594"/>
      <c r="F69" s="58" t="s">
        <v>253</v>
      </c>
      <c r="G69" s="59"/>
      <c r="H69" s="59"/>
      <c r="I69" s="60"/>
      <c r="J69" s="60"/>
      <c r="K69" s="60"/>
      <c r="L69" s="60"/>
      <c r="M69" s="59"/>
      <c r="N69" s="59"/>
      <c r="O69" s="59"/>
      <c r="P69" s="59"/>
      <c r="Q69" s="59"/>
      <c r="R69" s="59"/>
      <c r="S69" s="59"/>
      <c r="T69" s="59"/>
      <c r="U69" s="59"/>
      <c r="V69" s="59"/>
      <c r="W69" s="130"/>
      <c r="X69" s="606"/>
    </row>
    <row r="70" spans="2:24" ht="20.149999999999999" customHeight="1">
      <c r="B70" s="540">
        <v>18</v>
      </c>
      <c r="C70" s="565" t="s">
        <v>254</v>
      </c>
      <c r="D70" s="568" t="s">
        <v>255</v>
      </c>
      <c r="E70" s="568" t="s">
        <v>256</v>
      </c>
      <c r="F70" s="136" t="s">
        <v>257</v>
      </c>
      <c r="G70" s="69"/>
      <c r="H70" s="69"/>
      <c r="I70" s="60"/>
      <c r="J70" s="60"/>
      <c r="K70" s="60"/>
      <c r="L70" s="60"/>
      <c r="M70" s="69"/>
      <c r="N70" s="69"/>
      <c r="O70" s="69"/>
      <c r="P70" s="69"/>
      <c r="Q70" s="69"/>
      <c r="R70" s="69"/>
      <c r="S70" s="69"/>
      <c r="T70" s="69"/>
      <c r="U70" s="69"/>
      <c r="V70" s="69"/>
      <c r="W70" s="70"/>
      <c r="X70" s="580" t="s">
        <v>21</v>
      </c>
    </row>
    <row r="71" spans="2:24" ht="27" customHeight="1">
      <c r="B71" s="541"/>
      <c r="C71" s="576"/>
      <c r="D71" s="569"/>
      <c r="E71" s="569"/>
      <c r="F71" s="142" t="s">
        <v>258</v>
      </c>
      <c r="G71" s="69"/>
      <c r="H71" s="69"/>
      <c r="I71" s="60"/>
      <c r="J71" s="60"/>
      <c r="K71" s="60"/>
      <c r="L71" s="60"/>
      <c r="M71" s="69"/>
      <c r="N71" s="69"/>
      <c r="O71" s="69"/>
      <c r="P71" s="69"/>
      <c r="Q71" s="69"/>
      <c r="R71" s="69"/>
      <c r="S71" s="169"/>
      <c r="T71" s="149"/>
      <c r="U71" s="149"/>
      <c r="V71" s="170"/>
      <c r="W71" s="171"/>
      <c r="X71" s="581"/>
    </row>
    <row r="72" spans="2:24">
      <c r="B72" s="541"/>
      <c r="C72" s="576"/>
      <c r="D72" s="569"/>
      <c r="E72" s="569"/>
      <c r="F72" s="142" t="s">
        <v>259</v>
      </c>
      <c r="G72" s="69"/>
      <c r="H72" s="69"/>
      <c r="I72" s="60"/>
      <c r="J72" s="60"/>
      <c r="K72" s="60"/>
      <c r="L72" s="60"/>
      <c r="M72" s="69"/>
      <c r="N72" s="69"/>
      <c r="O72" s="69"/>
      <c r="P72" s="69"/>
      <c r="Q72" s="69"/>
      <c r="R72" s="69"/>
      <c r="S72" s="123"/>
      <c r="T72" s="123"/>
      <c r="U72" s="123"/>
      <c r="V72" s="123"/>
      <c r="W72" s="124"/>
      <c r="X72" s="581"/>
    </row>
    <row r="73" spans="2:24" ht="26.25" customHeight="1">
      <c r="B73" s="542"/>
      <c r="C73" s="577"/>
      <c r="D73" s="616"/>
      <c r="E73" s="616"/>
      <c r="F73" s="142" t="s">
        <v>260</v>
      </c>
      <c r="G73" s="69"/>
      <c r="H73" s="69"/>
      <c r="I73" s="60"/>
      <c r="J73" s="60"/>
      <c r="K73" s="60"/>
      <c r="L73" s="60"/>
      <c r="M73" s="69"/>
      <c r="N73" s="69"/>
      <c r="O73" s="69"/>
      <c r="P73" s="69"/>
      <c r="Q73" s="69"/>
      <c r="R73" s="69"/>
      <c r="S73" s="137"/>
      <c r="T73" s="137"/>
      <c r="U73" s="137"/>
      <c r="V73" s="137"/>
      <c r="W73" s="138"/>
      <c r="X73" s="582"/>
    </row>
    <row r="74" spans="2:24" ht="14.25" customHeight="1">
      <c r="B74" s="540">
        <v>19</v>
      </c>
      <c r="C74" s="565" t="s">
        <v>261</v>
      </c>
      <c r="D74" s="568" t="s">
        <v>262</v>
      </c>
      <c r="E74" s="568" t="s">
        <v>263</v>
      </c>
      <c r="F74" s="132" t="s">
        <v>264</v>
      </c>
      <c r="G74" s="60"/>
      <c r="H74" s="60"/>
      <c r="I74" s="69"/>
      <c r="J74" s="69"/>
      <c r="K74" s="69"/>
      <c r="L74" s="69"/>
      <c r="M74" s="69"/>
      <c r="N74" s="69"/>
      <c r="O74" s="69"/>
      <c r="P74" s="69"/>
      <c r="Q74" s="69"/>
      <c r="R74" s="69"/>
      <c r="S74" s="69"/>
      <c r="T74" s="69"/>
      <c r="U74" s="69"/>
      <c r="V74" s="69"/>
      <c r="W74" s="70"/>
      <c r="X74" s="580" t="s">
        <v>21</v>
      </c>
    </row>
    <row r="75" spans="2:24" ht="15" customHeight="1">
      <c r="B75" s="541"/>
      <c r="C75" s="576"/>
      <c r="D75" s="569"/>
      <c r="E75" s="569"/>
      <c r="F75" s="142" t="s">
        <v>265</v>
      </c>
      <c r="G75" s="60"/>
      <c r="H75" s="60"/>
      <c r="I75" s="69"/>
      <c r="J75" s="69"/>
      <c r="K75" s="69"/>
      <c r="L75" s="69"/>
      <c r="M75" s="69"/>
      <c r="N75" s="69"/>
      <c r="O75" s="69"/>
      <c r="P75" s="69"/>
      <c r="Q75" s="69"/>
      <c r="R75" s="69"/>
      <c r="S75" s="69"/>
      <c r="T75" s="69"/>
      <c r="U75" s="69"/>
      <c r="V75" s="69"/>
      <c r="W75" s="70"/>
      <c r="X75" s="581"/>
    </row>
    <row r="76" spans="2:24" ht="14.25" customHeight="1">
      <c r="B76" s="541"/>
      <c r="C76" s="576"/>
      <c r="D76" s="569"/>
      <c r="E76" s="569"/>
      <c r="F76" s="142" t="s">
        <v>266</v>
      </c>
      <c r="G76" s="76"/>
      <c r="H76" s="76"/>
      <c r="I76" s="75"/>
      <c r="J76" s="75"/>
      <c r="K76" s="75"/>
      <c r="L76" s="75"/>
      <c r="M76" s="75"/>
      <c r="N76" s="75"/>
      <c r="O76" s="75"/>
      <c r="P76" s="75"/>
      <c r="Q76" s="75"/>
      <c r="R76" s="75"/>
      <c r="S76" s="75"/>
      <c r="T76" s="75"/>
      <c r="U76" s="75"/>
      <c r="V76" s="75"/>
      <c r="W76" s="77"/>
      <c r="X76" s="581"/>
    </row>
    <row r="77" spans="2:24" ht="20.25" customHeight="1">
      <c r="B77" s="541"/>
      <c r="C77" s="576"/>
      <c r="D77" s="569"/>
      <c r="E77" s="569"/>
      <c r="F77" s="68" t="s">
        <v>267</v>
      </c>
      <c r="G77" s="69"/>
      <c r="H77" s="69"/>
      <c r="I77" s="69"/>
      <c r="J77" s="69"/>
      <c r="K77" s="69"/>
      <c r="L77" s="69"/>
      <c r="M77" s="60"/>
      <c r="N77" s="69"/>
      <c r="O77" s="69"/>
      <c r="P77" s="69"/>
      <c r="Q77" s="69"/>
      <c r="R77" s="69"/>
      <c r="S77" s="69"/>
      <c r="T77" s="69"/>
      <c r="U77" s="69"/>
      <c r="V77" s="69"/>
      <c r="W77" s="70"/>
      <c r="X77" s="581"/>
    </row>
    <row r="78" spans="2:24" ht="19.5" customHeight="1">
      <c r="B78" s="542"/>
      <c r="C78" s="577"/>
      <c r="D78" s="616"/>
      <c r="E78" s="616"/>
      <c r="F78" s="68" t="s">
        <v>268</v>
      </c>
      <c r="G78" s="69"/>
      <c r="H78" s="69"/>
      <c r="I78" s="69"/>
      <c r="J78" s="69"/>
      <c r="K78" s="69"/>
      <c r="L78" s="69"/>
      <c r="M78" s="60"/>
      <c r="N78" s="69"/>
      <c r="O78" s="69"/>
      <c r="P78" s="69"/>
      <c r="Q78" s="69"/>
      <c r="R78" s="69"/>
      <c r="S78" s="69"/>
      <c r="T78" s="69"/>
      <c r="U78" s="69"/>
      <c r="V78" s="69"/>
      <c r="W78" s="70"/>
      <c r="X78" s="582"/>
    </row>
    <row r="79" spans="2:24" ht="20.399999999999999" customHeight="1">
      <c r="B79" s="583">
        <v>20</v>
      </c>
      <c r="C79" s="586" t="s">
        <v>269</v>
      </c>
      <c r="D79" s="589" t="s">
        <v>270</v>
      </c>
      <c r="E79" s="628" t="s">
        <v>271</v>
      </c>
      <c r="F79" s="172" t="s">
        <v>272</v>
      </c>
      <c r="G79" s="59"/>
      <c r="H79" s="59"/>
      <c r="I79" s="59"/>
      <c r="J79" s="59"/>
      <c r="K79" s="59"/>
      <c r="L79" s="59"/>
      <c r="M79" s="60"/>
      <c r="N79" s="59"/>
      <c r="O79" s="59"/>
      <c r="P79" s="59"/>
      <c r="Q79" s="59"/>
      <c r="R79" s="59"/>
      <c r="S79" s="59"/>
      <c r="T79" s="59"/>
      <c r="U79" s="59"/>
      <c r="V79" s="59"/>
      <c r="W79" s="130"/>
      <c r="X79" s="604" t="s">
        <v>28</v>
      </c>
    </row>
    <row r="80" spans="2:24" ht="17.399999999999999" customHeight="1">
      <c r="B80" s="584"/>
      <c r="C80" s="587"/>
      <c r="D80" s="590"/>
      <c r="E80" s="629"/>
      <c r="F80" s="46" t="s">
        <v>273</v>
      </c>
      <c r="G80" s="59"/>
      <c r="H80" s="59"/>
      <c r="I80" s="59"/>
      <c r="J80" s="59"/>
      <c r="K80" s="59"/>
      <c r="L80" s="59"/>
      <c r="M80" s="60"/>
      <c r="N80" s="59"/>
      <c r="O80" s="59"/>
      <c r="P80" s="59"/>
      <c r="Q80" s="59"/>
      <c r="R80" s="59"/>
      <c r="S80" s="59"/>
      <c r="T80" s="59"/>
      <c r="U80" s="59"/>
      <c r="V80" s="59"/>
      <c r="W80" s="130"/>
      <c r="X80" s="605"/>
    </row>
    <row r="81" spans="2:24" ht="15" customHeight="1">
      <c r="B81" s="584"/>
      <c r="C81" s="587"/>
      <c r="D81" s="590"/>
      <c r="E81" s="629"/>
      <c r="F81" s="172" t="s">
        <v>274</v>
      </c>
      <c r="G81" s="59"/>
      <c r="H81" s="59"/>
      <c r="I81" s="59"/>
      <c r="J81" s="59"/>
      <c r="K81" s="59"/>
      <c r="L81" s="59"/>
      <c r="M81" s="60"/>
      <c r="N81" s="59"/>
      <c r="O81" s="59"/>
      <c r="P81" s="59"/>
      <c r="Q81" s="59"/>
      <c r="R81" s="59"/>
      <c r="S81" s="59"/>
      <c r="T81" s="59"/>
      <c r="U81" s="59"/>
      <c r="V81" s="59"/>
      <c r="W81" s="130"/>
      <c r="X81" s="605"/>
    </row>
    <row r="82" spans="2:24" ht="14.4" customHeight="1">
      <c r="B82" s="584"/>
      <c r="C82" s="587"/>
      <c r="D82" s="590"/>
      <c r="E82" s="629"/>
      <c r="F82" s="172" t="s">
        <v>275</v>
      </c>
      <c r="G82" s="59"/>
      <c r="H82" s="59"/>
      <c r="I82" s="59"/>
      <c r="J82" s="59"/>
      <c r="K82" s="59"/>
      <c r="L82" s="59"/>
      <c r="M82" s="60"/>
      <c r="N82" s="59"/>
      <c r="O82" s="59"/>
      <c r="P82" s="59"/>
      <c r="Q82" s="59"/>
      <c r="R82" s="59"/>
      <c r="S82" s="59"/>
      <c r="T82" s="59"/>
      <c r="U82" s="59"/>
      <c r="V82" s="59"/>
      <c r="W82" s="130"/>
      <c r="X82" s="605"/>
    </row>
    <row r="83" spans="2:24" ht="17.399999999999999" customHeight="1">
      <c r="B83" s="585"/>
      <c r="C83" s="588"/>
      <c r="D83" s="591"/>
      <c r="E83" s="630"/>
      <c r="F83" s="172" t="s">
        <v>276</v>
      </c>
      <c r="G83" s="59"/>
      <c r="H83" s="59"/>
      <c r="I83" s="59"/>
      <c r="J83" s="59"/>
      <c r="K83" s="59"/>
      <c r="L83" s="59"/>
      <c r="M83" s="60"/>
      <c r="N83" s="59"/>
      <c r="O83" s="59"/>
      <c r="P83" s="59"/>
      <c r="Q83" s="59"/>
      <c r="R83" s="59"/>
      <c r="S83" s="59"/>
      <c r="T83" s="59"/>
      <c r="U83" s="59"/>
      <c r="V83" s="59"/>
      <c r="W83" s="130"/>
      <c r="X83" s="606"/>
    </row>
    <row r="84" spans="2:24" ht="23.4" customHeight="1">
      <c r="B84" s="549">
        <v>21</v>
      </c>
      <c r="C84" s="564" t="s">
        <v>277</v>
      </c>
      <c r="D84" s="544" t="s">
        <v>278</v>
      </c>
      <c r="E84" s="544" t="s">
        <v>279</v>
      </c>
      <c r="F84" s="142" t="s">
        <v>280</v>
      </c>
      <c r="G84" s="69"/>
      <c r="H84" s="69"/>
      <c r="I84" s="69"/>
      <c r="J84" s="69"/>
      <c r="K84" s="69"/>
      <c r="L84" s="60"/>
      <c r="M84" s="60"/>
      <c r="N84" s="69"/>
      <c r="O84" s="69"/>
      <c r="P84" s="69"/>
      <c r="Q84" s="69"/>
      <c r="R84" s="69"/>
      <c r="S84" s="69"/>
      <c r="T84" s="69"/>
      <c r="U84" s="69"/>
      <c r="V84" s="69"/>
      <c r="W84" s="69"/>
      <c r="X84" s="580" t="s">
        <v>21</v>
      </c>
    </row>
    <row r="85" spans="2:24" ht="16.5" customHeight="1">
      <c r="B85" s="549"/>
      <c r="C85" s="564"/>
      <c r="D85" s="544"/>
      <c r="E85" s="544"/>
      <c r="F85" s="142" t="s">
        <v>281</v>
      </c>
      <c r="G85" s="69"/>
      <c r="H85" s="69"/>
      <c r="I85" s="69"/>
      <c r="J85" s="69"/>
      <c r="K85" s="69"/>
      <c r="L85" s="60"/>
      <c r="M85" s="60"/>
      <c r="N85" s="69"/>
      <c r="O85" s="69"/>
      <c r="P85" s="69"/>
      <c r="Q85" s="69"/>
      <c r="R85" s="69"/>
      <c r="S85" s="69"/>
      <c r="T85" s="69"/>
      <c r="U85" s="69"/>
      <c r="V85" s="69"/>
      <c r="W85" s="69"/>
      <c r="X85" s="581"/>
    </row>
    <row r="86" spans="2:24" ht="24.9" customHeight="1">
      <c r="B86" s="549"/>
      <c r="C86" s="564"/>
      <c r="D86" s="544"/>
      <c r="E86" s="544"/>
      <c r="F86" s="142" t="s">
        <v>282</v>
      </c>
      <c r="G86" s="69"/>
      <c r="H86" s="69"/>
      <c r="I86" s="69"/>
      <c r="J86" s="69"/>
      <c r="K86" s="69"/>
      <c r="L86" s="60"/>
      <c r="M86" s="60"/>
      <c r="N86" s="69"/>
      <c r="O86" s="69"/>
      <c r="P86" s="69"/>
      <c r="Q86" s="69"/>
      <c r="R86" s="69"/>
      <c r="S86" s="69"/>
      <c r="T86" s="69"/>
      <c r="U86" s="69"/>
      <c r="V86" s="69"/>
      <c r="W86" s="69"/>
      <c r="X86" s="581"/>
    </row>
    <row r="87" spans="2:24" ht="28.5" customHeight="1" thickBot="1">
      <c r="B87" s="540"/>
      <c r="C87" s="565"/>
      <c r="D87" s="568"/>
      <c r="E87" s="568"/>
      <c r="F87" s="173" t="s">
        <v>283</v>
      </c>
      <c r="G87" s="75"/>
      <c r="H87" s="75"/>
      <c r="I87" s="75"/>
      <c r="J87" s="75"/>
      <c r="K87" s="75"/>
      <c r="L87" s="76"/>
      <c r="M87" s="76"/>
      <c r="N87" s="75"/>
      <c r="O87" s="75"/>
      <c r="P87" s="75"/>
      <c r="Q87" s="75"/>
      <c r="R87" s="75"/>
      <c r="S87" s="75"/>
      <c r="T87" s="75"/>
      <c r="U87" s="75"/>
      <c r="V87" s="75"/>
      <c r="W87" s="75"/>
      <c r="X87" s="581"/>
    </row>
    <row r="88" spans="2:24" ht="18.649999999999999" customHeight="1">
      <c r="B88" s="617">
        <v>22</v>
      </c>
      <c r="C88" s="619" t="s">
        <v>284</v>
      </c>
      <c r="D88" s="621" t="s">
        <v>285</v>
      </c>
      <c r="E88" s="623" t="s">
        <v>286</v>
      </c>
      <c r="F88" s="174" t="s">
        <v>287</v>
      </c>
      <c r="G88" s="175"/>
      <c r="H88" s="175"/>
      <c r="I88" s="175"/>
      <c r="J88" s="175"/>
      <c r="K88" s="175"/>
      <c r="L88" s="85"/>
      <c r="M88" s="85"/>
      <c r="N88" s="175"/>
      <c r="O88" s="175"/>
      <c r="P88" s="175"/>
      <c r="Q88" s="175"/>
      <c r="R88" s="175"/>
      <c r="S88" s="175"/>
      <c r="T88" s="175"/>
      <c r="U88" s="175"/>
      <c r="V88" s="175"/>
      <c r="W88" s="175"/>
      <c r="X88" s="625">
        <v>0.9</v>
      </c>
    </row>
    <row r="89" spans="2:24" ht="18.649999999999999" customHeight="1">
      <c r="B89" s="618"/>
      <c r="C89" s="620"/>
      <c r="D89" s="622"/>
      <c r="E89" s="624"/>
      <c r="F89" s="176" t="s">
        <v>288</v>
      </c>
      <c r="G89" s="141"/>
      <c r="H89" s="141"/>
      <c r="I89" s="141"/>
      <c r="J89" s="141"/>
      <c r="K89" s="141"/>
      <c r="L89" s="60"/>
      <c r="M89" s="60"/>
      <c r="N89" s="141"/>
      <c r="O89" s="141"/>
      <c r="P89" s="141"/>
      <c r="Q89" s="141"/>
      <c r="R89" s="141"/>
      <c r="S89" s="141"/>
      <c r="T89" s="141"/>
      <c r="U89" s="141"/>
      <c r="V89" s="141"/>
      <c r="W89" s="141"/>
      <c r="X89" s="626"/>
    </row>
    <row r="90" spans="2:24" ht="18.899999999999999" customHeight="1" thickBot="1">
      <c r="B90" s="618"/>
      <c r="C90" s="620"/>
      <c r="D90" s="622"/>
      <c r="E90" s="624"/>
      <c r="F90" s="177" t="s">
        <v>289</v>
      </c>
      <c r="G90" s="178"/>
      <c r="H90" s="178"/>
      <c r="I90" s="178"/>
      <c r="J90" s="178"/>
      <c r="K90" s="178"/>
      <c r="L90" s="104"/>
      <c r="M90" s="104"/>
      <c r="N90" s="178"/>
      <c r="O90" s="178"/>
      <c r="P90" s="178"/>
      <c r="Q90" s="178"/>
      <c r="R90" s="178"/>
      <c r="S90" s="178"/>
      <c r="T90" s="178"/>
      <c r="U90" s="178"/>
      <c r="V90" s="178"/>
      <c r="W90" s="178"/>
      <c r="X90" s="627"/>
    </row>
    <row r="91" spans="2:24" ht="12.9" customHeight="1" thickBot="1">
      <c r="B91" s="607" t="s">
        <v>290</v>
      </c>
      <c r="C91" s="608"/>
      <c r="D91" s="608"/>
      <c r="E91" s="608"/>
      <c r="F91" s="608"/>
      <c r="G91" s="608"/>
      <c r="H91" s="608"/>
      <c r="I91" s="608"/>
      <c r="J91" s="608"/>
      <c r="K91" s="608"/>
      <c r="L91" s="608"/>
      <c r="M91" s="608"/>
      <c r="N91" s="608"/>
      <c r="O91" s="608"/>
      <c r="P91" s="608"/>
      <c r="Q91" s="608"/>
      <c r="R91" s="608"/>
      <c r="S91" s="608"/>
      <c r="T91" s="608"/>
      <c r="U91" s="608"/>
      <c r="V91" s="609"/>
      <c r="W91" s="179" t="e">
        <f>#REF!+#REF!+#REF!+#REF!+#REF!+#REF!+#REF!</f>
        <v>#REF!</v>
      </c>
      <c r="X91" s="180"/>
    </row>
    <row r="92" spans="2:24" ht="12" customHeight="1" thickBot="1">
      <c r="B92" s="181"/>
      <c r="C92" s="182" t="s">
        <v>291</v>
      </c>
      <c r="D92" s="610" t="s">
        <v>292</v>
      </c>
      <c r="E92" s="611"/>
      <c r="F92" s="611"/>
      <c r="G92" s="611"/>
      <c r="H92" s="611"/>
      <c r="I92" s="611"/>
      <c r="J92" s="611"/>
      <c r="K92" s="611"/>
      <c r="L92" s="611"/>
      <c r="M92" s="611"/>
      <c r="N92" s="611"/>
      <c r="O92" s="611"/>
      <c r="P92" s="611"/>
      <c r="Q92" s="611"/>
      <c r="R92" s="611"/>
      <c r="S92" s="611"/>
      <c r="T92" s="611"/>
      <c r="U92" s="611"/>
      <c r="V92" s="611"/>
      <c r="W92" s="611"/>
      <c r="X92" s="92"/>
    </row>
    <row r="93" spans="2:24" ht="23.4" customHeight="1">
      <c r="B93" s="542">
        <v>23</v>
      </c>
      <c r="C93" s="612" t="s">
        <v>293</v>
      </c>
      <c r="D93" s="614" t="s">
        <v>294</v>
      </c>
      <c r="E93" s="616" t="s">
        <v>295</v>
      </c>
      <c r="F93" s="125" t="s">
        <v>164</v>
      </c>
      <c r="G93" s="137"/>
      <c r="H93" s="137"/>
      <c r="I93" s="137"/>
      <c r="J93" s="137"/>
      <c r="K93" s="137"/>
      <c r="L93" s="56"/>
      <c r="M93" s="56"/>
      <c r="N93" s="137"/>
      <c r="O93" s="137"/>
      <c r="P93" s="137"/>
      <c r="Q93" s="137"/>
      <c r="R93" s="137"/>
      <c r="S93" s="137"/>
      <c r="T93" s="137"/>
      <c r="U93" s="137"/>
      <c r="V93" s="137"/>
      <c r="W93" s="138"/>
      <c r="X93" s="601">
        <v>3.1</v>
      </c>
    </row>
    <row r="94" spans="2:24" ht="21" customHeight="1">
      <c r="B94" s="549"/>
      <c r="C94" s="613"/>
      <c r="D94" s="615"/>
      <c r="E94" s="544"/>
      <c r="F94" s="136" t="s">
        <v>296</v>
      </c>
      <c r="G94" s="69"/>
      <c r="H94" s="69"/>
      <c r="I94" s="69"/>
      <c r="J94" s="69"/>
      <c r="K94" s="69"/>
      <c r="L94" s="60"/>
      <c r="M94" s="60"/>
      <c r="N94" s="69"/>
      <c r="O94" s="69"/>
      <c r="P94" s="69"/>
      <c r="Q94" s="69"/>
      <c r="R94" s="69"/>
      <c r="S94" s="69"/>
      <c r="T94" s="69"/>
      <c r="U94" s="69"/>
      <c r="V94" s="69"/>
      <c r="W94" s="70"/>
      <c r="X94" s="581"/>
    </row>
    <row r="95" spans="2:24" ht="25.5" customHeight="1">
      <c r="B95" s="549"/>
      <c r="C95" s="613"/>
      <c r="D95" s="615"/>
      <c r="E95" s="544"/>
      <c r="F95" s="142" t="s">
        <v>297</v>
      </c>
      <c r="G95" s="69"/>
      <c r="H95" s="69"/>
      <c r="I95" s="69"/>
      <c r="J95" s="69"/>
      <c r="K95" s="69"/>
      <c r="L95" s="60"/>
      <c r="M95" s="60"/>
      <c r="N95" s="69"/>
      <c r="O95" s="69"/>
      <c r="P95" s="69"/>
      <c r="Q95" s="69"/>
      <c r="R95" s="69"/>
      <c r="S95" s="69"/>
      <c r="T95" s="69"/>
      <c r="U95" s="69"/>
      <c r="V95" s="69"/>
      <c r="W95" s="70"/>
      <c r="X95" s="582"/>
    </row>
    <row r="96" spans="2:24" ht="12" customHeight="1">
      <c r="B96" s="538">
        <v>24</v>
      </c>
      <c r="C96" s="602" t="s">
        <v>298</v>
      </c>
      <c r="D96" s="603" t="s">
        <v>299</v>
      </c>
      <c r="E96" s="537" t="s">
        <v>163</v>
      </c>
      <c r="F96" s="121" t="s">
        <v>164</v>
      </c>
      <c r="G96" s="59"/>
      <c r="H96" s="59"/>
      <c r="I96" s="59"/>
      <c r="J96" s="59"/>
      <c r="K96" s="59"/>
      <c r="L96" s="60"/>
      <c r="M96" s="60"/>
      <c r="N96" s="59"/>
      <c r="O96" s="59"/>
      <c r="P96" s="59"/>
      <c r="Q96" s="59"/>
      <c r="R96" s="59"/>
      <c r="S96" s="59"/>
      <c r="T96" s="59"/>
      <c r="U96" s="59"/>
      <c r="V96" s="59"/>
      <c r="W96" s="130"/>
      <c r="X96" s="604">
        <v>4.0999999999999996</v>
      </c>
    </row>
    <row r="97" spans="2:24" ht="25.5" customHeight="1">
      <c r="B97" s="538"/>
      <c r="C97" s="602"/>
      <c r="D97" s="603"/>
      <c r="E97" s="537"/>
      <c r="F97" s="183" t="s">
        <v>300</v>
      </c>
      <c r="G97" s="59"/>
      <c r="H97" s="59"/>
      <c r="I97" s="59"/>
      <c r="J97" s="59"/>
      <c r="K97" s="59"/>
      <c r="L97" s="60"/>
      <c r="M97" s="60"/>
      <c r="N97" s="59"/>
      <c r="O97" s="59"/>
      <c r="P97" s="59"/>
      <c r="Q97" s="59"/>
      <c r="R97" s="59"/>
      <c r="S97" s="59"/>
      <c r="T97" s="59"/>
      <c r="U97" s="59"/>
      <c r="V97" s="59"/>
      <c r="W97" s="130"/>
      <c r="X97" s="605"/>
    </row>
    <row r="98" spans="2:24" ht="24.75" customHeight="1">
      <c r="B98" s="538"/>
      <c r="C98" s="602"/>
      <c r="D98" s="603"/>
      <c r="E98" s="537"/>
      <c r="F98" s="58" t="s">
        <v>166</v>
      </c>
      <c r="G98" s="59"/>
      <c r="H98" s="59"/>
      <c r="I98" s="59"/>
      <c r="J98" s="59"/>
      <c r="K98" s="59"/>
      <c r="L98" s="60"/>
      <c r="M98" s="60"/>
      <c r="N98" s="59"/>
      <c r="O98" s="59"/>
      <c r="P98" s="59"/>
      <c r="Q98" s="59"/>
      <c r="R98" s="59"/>
      <c r="S98" s="59"/>
      <c r="T98" s="59"/>
      <c r="U98" s="59"/>
      <c r="V98" s="59"/>
      <c r="W98" s="130"/>
      <c r="X98" s="606"/>
    </row>
    <row r="99" spans="2:24" ht="24.75" customHeight="1">
      <c r="B99" s="540">
        <v>25</v>
      </c>
      <c r="C99" s="565" t="s">
        <v>301</v>
      </c>
      <c r="D99" s="567" t="s">
        <v>302</v>
      </c>
      <c r="E99" s="544" t="s">
        <v>303</v>
      </c>
      <c r="F99" s="87" t="s">
        <v>304</v>
      </c>
      <c r="G99" s="69"/>
      <c r="H99" s="69"/>
      <c r="I99" s="69"/>
      <c r="J99" s="69"/>
      <c r="K99" s="69"/>
      <c r="L99" s="60"/>
      <c r="M99" s="60"/>
      <c r="N99" s="69"/>
      <c r="O99" s="69"/>
      <c r="P99" s="69"/>
      <c r="Q99" s="69"/>
      <c r="R99" s="69"/>
      <c r="S99" s="69"/>
      <c r="T99" s="69"/>
      <c r="U99" s="69"/>
      <c r="V99" s="69"/>
      <c r="W99" s="70"/>
      <c r="X99" s="598">
        <v>0.35</v>
      </c>
    </row>
    <row r="100" spans="2:24" ht="24.75" customHeight="1">
      <c r="B100" s="541"/>
      <c r="C100" s="576"/>
      <c r="D100" s="578"/>
      <c r="E100" s="544"/>
      <c r="F100" s="142" t="s">
        <v>305</v>
      </c>
      <c r="G100" s="69"/>
      <c r="H100" s="69"/>
      <c r="I100" s="69"/>
      <c r="J100" s="69"/>
      <c r="K100" s="69"/>
      <c r="L100" s="60"/>
      <c r="M100" s="60"/>
      <c r="N100" s="69"/>
      <c r="O100" s="69"/>
      <c r="P100" s="69"/>
      <c r="Q100" s="69"/>
      <c r="R100" s="69"/>
      <c r="S100" s="69"/>
      <c r="T100" s="69"/>
      <c r="U100" s="69"/>
      <c r="V100" s="69"/>
      <c r="W100" s="70"/>
      <c r="X100" s="599"/>
    </row>
    <row r="101" spans="2:24" ht="24.75" customHeight="1">
      <c r="B101" s="542"/>
      <c r="C101" s="577"/>
      <c r="D101" s="579"/>
      <c r="E101" s="544"/>
      <c r="F101" s="142" t="s">
        <v>306</v>
      </c>
      <c r="G101" s="69"/>
      <c r="H101" s="69"/>
      <c r="I101" s="69"/>
      <c r="J101" s="69"/>
      <c r="K101" s="69"/>
      <c r="L101" s="60"/>
      <c r="M101" s="60"/>
      <c r="N101" s="69"/>
      <c r="O101" s="69"/>
      <c r="P101" s="69"/>
      <c r="Q101" s="69"/>
      <c r="R101" s="69"/>
      <c r="S101" s="69"/>
      <c r="T101" s="69"/>
      <c r="U101" s="69"/>
      <c r="V101" s="69"/>
      <c r="W101" s="70"/>
      <c r="X101" s="600"/>
    </row>
    <row r="102" spans="2:24" ht="24.75" customHeight="1">
      <c r="B102" s="583">
        <v>26</v>
      </c>
      <c r="C102" s="586" t="s">
        <v>307</v>
      </c>
      <c r="D102" s="589" t="s">
        <v>308</v>
      </c>
      <c r="E102" s="537" t="s">
        <v>309</v>
      </c>
      <c r="F102" s="121" t="s">
        <v>310</v>
      </c>
      <c r="G102" s="59"/>
      <c r="H102" s="59"/>
      <c r="I102" s="59"/>
      <c r="J102" s="59"/>
      <c r="K102" s="59"/>
      <c r="L102" s="60"/>
      <c r="M102" s="60"/>
      <c r="N102" s="59"/>
      <c r="O102" s="59"/>
      <c r="P102" s="59"/>
      <c r="Q102" s="59"/>
      <c r="R102" s="59"/>
      <c r="S102" s="59"/>
      <c r="T102" s="59"/>
      <c r="U102" s="59"/>
      <c r="V102" s="59"/>
      <c r="W102" s="130"/>
      <c r="X102" s="595">
        <v>0.7</v>
      </c>
    </row>
    <row r="103" spans="2:24" ht="24.75" customHeight="1">
      <c r="B103" s="584"/>
      <c r="C103" s="587"/>
      <c r="D103" s="590"/>
      <c r="E103" s="537"/>
      <c r="F103" s="58" t="s">
        <v>311</v>
      </c>
      <c r="G103" s="59"/>
      <c r="H103" s="59"/>
      <c r="I103" s="59"/>
      <c r="J103" s="59"/>
      <c r="K103" s="59"/>
      <c r="L103" s="60"/>
      <c r="M103" s="60"/>
      <c r="N103" s="59"/>
      <c r="O103" s="59"/>
      <c r="P103" s="59"/>
      <c r="Q103" s="59"/>
      <c r="R103" s="59"/>
      <c r="S103" s="59"/>
      <c r="T103" s="59"/>
      <c r="U103" s="59"/>
      <c r="V103" s="59"/>
      <c r="W103" s="130"/>
      <c r="X103" s="596"/>
    </row>
    <row r="104" spans="2:24" ht="51.65" customHeight="1">
      <c r="B104" s="585"/>
      <c r="C104" s="588"/>
      <c r="D104" s="591"/>
      <c r="E104" s="537"/>
      <c r="F104" s="58" t="s">
        <v>312</v>
      </c>
      <c r="G104" s="59"/>
      <c r="H104" s="59"/>
      <c r="I104" s="59"/>
      <c r="J104" s="59"/>
      <c r="K104" s="59"/>
      <c r="L104" s="60"/>
      <c r="M104" s="60"/>
      <c r="N104" s="59"/>
      <c r="O104" s="59"/>
      <c r="P104" s="59"/>
      <c r="Q104" s="59"/>
      <c r="R104" s="59"/>
      <c r="S104" s="59"/>
      <c r="T104" s="59"/>
      <c r="U104" s="59"/>
      <c r="V104" s="59"/>
      <c r="W104" s="130"/>
      <c r="X104" s="597"/>
    </row>
    <row r="105" spans="2:24" ht="24.75" customHeight="1">
      <c r="B105" s="540">
        <v>27</v>
      </c>
      <c r="C105" s="565" t="s">
        <v>313</v>
      </c>
      <c r="D105" s="567" t="s">
        <v>314</v>
      </c>
      <c r="E105" s="544" t="s">
        <v>163</v>
      </c>
      <c r="F105" s="87" t="s">
        <v>164</v>
      </c>
      <c r="G105" s="69"/>
      <c r="H105" s="69"/>
      <c r="I105" s="69"/>
      <c r="J105" s="69"/>
      <c r="K105" s="69"/>
      <c r="L105" s="60"/>
      <c r="M105" s="60"/>
      <c r="N105" s="69"/>
      <c r="O105" s="69"/>
      <c r="P105" s="69"/>
      <c r="Q105" s="69"/>
      <c r="R105" s="69"/>
      <c r="S105" s="69"/>
      <c r="T105" s="69"/>
      <c r="U105" s="69"/>
      <c r="V105" s="69"/>
      <c r="W105" s="70"/>
      <c r="X105" s="580">
        <v>3</v>
      </c>
    </row>
    <row r="106" spans="2:24" ht="24.75" customHeight="1">
      <c r="B106" s="541"/>
      <c r="C106" s="576"/>
      <c r="D106" s="578"/>
      <c r="E106" s="544"/>
      <c r="F106" s="142" t="s">
        <v>165</v>
      </c>
      <c r="G106" s="69"/>
      <c r="H106" s="69"/>
      <c r="I106" s="69"/>
      <c r="J106" s="69"/>
      <c r="K106" s="69"/>
      <c r="L106" s="60"/>
      <c r="M106" s="60"/>
      <c r="N106" s="69"/>
      <c r="O106" s="69"/>
      <c r="P106" s="69"/>
      <c r="Q106" s="69"/>
      <c r="R106" s="69"/>
      <c r="S106" s="69"/>
      <c r="T106" s="69"/>
      <c r="U106" s="69"/>
      <c r="V106" s="69"/>
      <c r="W106" s="70"/>
      <c r="X106" s="581"/>
    </row>
    <row r="107" spans="2:24" ht="24.75" customHeight="1">
      <c r="B107" s="542"/>
      <c r="C107" s="577"/>
      <c r="D107" s="579"/>
      <c r="E107" s="544"/>
      <c r="F107" s="142" t="s">
        <v>166</v>
      </c>
      <c r="G107" s="69"/>
      <c r="H107" s="69"/>
      <c r="I107" s="69"/>
      <c r="J107" s="69"/>
      <c r="K107" s="69"/>
      <c r="L107" s="60"/>
      <c r="M107" s="60"/>
      <c r="N107" s="69"/>
      <c r="O107" s="69"/>
      <c r="P107" s="69"/>
      <c r="Q107" s="69"/>
      <c r="R107" s="69"/>
      <c r="S107" s="69"/>
      <c r="T107" s="69"/>
      <c r="U107" s="69"/>
      <c r="V107" s="69"/>
      <c r="W107" s="70"/>
      <c r="X107" s="582"/>
    </row>
    <row r="108" spans="2:24" ht="24.75" customHeight="1">
      <c r="B108" s="583">
        <v>28</v>
      </c>
      <c r="C108" s="586" t="s">
        <v>315</v>
      </c>
      <c r="D108" s="589" t="s">
        <v>316</v>
      </c>
      <c r="E108" s="592" t="s">
        <v>317</v>
      </c>
      <c r="F108" s="121" t="s">
        <v>318</v>
      </c>
      <c r="G108" s="59"/>
      <c r="H108" s="59"/>
      <c r="I108" s="59"/>
      <c r="J108" s="59"/>
      <c r="K108" s="59"/>
      <c r="L108" s="60"/>
      <c r="M108" s="60"/>
      <c r="N108" s="59"/>
      <c r="O108" s="59"/>
      <c r="P108" s="59"/>
      <c r="Q108" s="59"/>
      <c r="R108" s="59"/>
      <c r="S108" s="59"/>
      <c r="T108" s="59"/>
      <c r="U108" s="59"/>
      <c r="V108" s="59"/>
      <c r="W108" s="130"/>
      <c r="X108" s="595">
        <v>0.55000000000000004</v>
      </c>
    </row>
    <row r="109" spans="2:24" ht="21.9" customHeight="1">
      <c r="B109" s="584"/>
      <c r="C109" s="587"/>
      <c r="D109" s="590"/>
      <c r="E109" s="593"/>
      <c r="F109" s="184" t="s">
        <v>319</v>
      </c>
      <c r="G109" s="59"/>
      <c r="H109" s="59"/>
      <c r="I109" s="59"/>
      <c r="J109" s="59"/>
      <c r="K109" s="59"/>
      <c r="L109" s="60"/>
      <c r="M109" s="60"/>
      <c r="N109" s="59"/>
      <c r="O109" s="59"/>
      <c r="P109" s="59"/>
      <c r="Q109" s="59"/>
      <c r="R109" s="59"/>
      <c r="S109" s="59"/>
      <c r="T109" s="59"/>
      <c r="U109" s="59"/>
      <c r="V109" s="59"/>
      <c r="W109" s="130"/>
      <c r="X109" s="596"/>
    </row>
    <row r="110" spans="2:24" ht="24.75" customHeight="1">
      <c r="B110" s="584"/>
      <c r="C110" s="587"/>
      <c r="D110" s="590"/>
      <c r="E110" s="593"/>
      <c r="F110" s="58" t="s">
        <v>320</v>
      </c>
      <c r="G110" s="59"/>
      <c r="H110" s="59"/>
      <c r="I110" s="59"/>
      <c r="J110" s="59"/>
      <c r="K110" s="59"/>
      <c r="L110" s="60"/>
      <c r="M110" s="60"/>
      <c r="N110" s="59"/>
      <c r="O110" s="59"/>
      <c r="P110" s="59"/>
      <c r="Q110" s="59"/>
      <c r="R110" s="59"/>
      <c r="S110" s="59"/>
      <c r="T110" s="59"/>
      <c r="U110" s="59"/>
      <c r="V110" s="59"/>
      <c r="W110" s="130"/>
      <c r="X110" s="596"/>
    </row>
    <row r="111" spans="2:24" ht="18.899999999999999" customHeight="1">
      <c r="B111" s="584"/>
      <c r="C111" s="587"/>
      <c r="D111" s="590"/>
      <c r="E111" s="593"/>
      <c r="F111" s="185" t="s">
        <v>321</v>
      </c>
      <c r="G111" s="54"/>
      <c r="H111" s="54"/>
      <c r="I111" s="54"/>
      <c r="J111" s="54"/>
      <c r="K111" s="54"/>
      <c r="L111" s="56"/>
      <c r="M111" s="56"/>
      <c r="N111" s="54"/>
      <c r="O111" s="54"/>
      <c r="P111" s="54"/>
      <c r="Q111" s="54"/>
      <c r="R111" s="54"/>
      <c r="S111" s="54"/>
      <c r="T111" s="54"/>
      <c r="U111" s="54"/>
      <c r="V111" s="54"/>
      <c r="W111" s="57"/>
      <c r="X111" s="596"/>
    </row>
    <row r="112" spans="2:24" ht="24.75" customHeight="1">
      <c r="B112" s="585"/>
      <c r="C112" s="588"/>
      <c r="D112" s="591"/>
      <c r="E112" s="594"/>
      <c r="F112" s="185" t="s">
        <v>322</v>
      </c>
      <c r="G112" s="54"/>
      <c r="H112" s="54"/>
      <c r="I112" s="54"/>
      <c r="J112" s="54"/>
      <c r="K112" s="54"/>
      <c r="L112" s="56"/>
      <c r="M112" s="56"/>
      <c r="N112" s="54"/>
      <c r="O112" s="54"/>
      <c r="P112" s="54"/>
      <c r="Q112" s="54"/>
      <c r="R112" s="54"/>
      <c r="S112" s="54"/>
      <c r="T112" s="54"/>
      <c r="U112" s="54"/>
      <c r="V112" s="54"/>
      <c r="W112" s="57"/>
      <c r="X112" s="597"/>
    </row>
    <row r="113" spans="2:24" ht="24.75" customHeight="1">
      <c r="B113" s="549">
        <v>29</v>
      </c>
      <c r="C113" s="564" t="s">
        <v>323</v>
      </c>
      <c r="D113" s="566" t="s">
        <v>324</v>
      </c>
      <c r="E113" s="568" t="s">
        <v>325</v>
      </c>
      <c r="F113" s="186" t="s">
        <v>326</v>
      </c>
      <c r="G113" s="137"/>
      <c r="H113" s="137"/>
      <c r="I113" s="137"/>
      <c r="J113" s="137"/>
      <c r="K113" s="137"/>
      <c r="L113" s="56"/>
      <c r="M113" s="56"/>
      <c r="N113" s="137"/>
      <c r="O113" s="137"/>
      <c r="P113" s="137"/>
      <c r="Q113" s="137"/>
      <c r="R113" s="137"/>
      <c r="S113" s="137"/>
      <c r="T113" s="137"/>
      <c r="U113" s="137"/>
      <c r="V113" s="137"/>
      <c r="W113" s="138"/>
      <c r="X113" s="570">
        <v>0.22500000000000001</v>
      </c>
    </row>
    <row r="114" spans="2:24" ht="24.75" customHeight="1">
      <c r="B114" s="549"/>
      <c r="C114" s="564"/>
      <c r="D114" s="566"/>
      <c r="E114" s="569"/>
      <c r="F114" s="187" t="s">
        <v>327</v>
      </c>
      <c r="G114" s="69"/>
      <c r="H114" s="69"/>
      <c r="I114" s="69"/>
      <c r="J114" s="69"/>
      <c r="K114" s="69"/>
      <c r="L114" s="60"/>
      <c r="M114" s="60"/>
      <c r="N114" s="69"/>
      <c r="O114" s="69"/>
      <c r="P114" s="69"/>
      <c r="Q114" s="69"/>
      <c r="R114" s="69"/>
      <c r="S114" s="69"/>
      <c r="T114" s="69"/>
      <c r="U114" s="69"/>
      <c r="V114" s="69"/>
      <c r="W114" s="70"/>
      <c r="X114" s="571"/>
    </row>
    <row r="115" spans="2:24" ht="24.75" customHeight="1">
      <c r="B115" s="549"/>
      <c r="C115" s="564"/>
      <c r="D115" s="566"/>
      <c r="E115" s="569"/>
      <c r="F115" s="188" t="s">
        <v>328</v>
      </c>
      <c r="G115" s="75"/>
      <c r="H115" s="75"/>
      <c r="I115" s="75"/>
      <c r="J115" s="75"/>
      <c r="K115" s="75"/>
      <c r="L115" s="76"/>
      <c r="M115" s="76"/>
      <c r="N115" s="75"/>
      <c r="O115" s="75"/>
      <c r="P115" s="75"/>
      <c r="Q115" s="75"/>
      <c r="R115" s="75"/>
      <c r="S115" s="75"/>
      <c r="T115" s="75"/>
      <c r="U115" s="75"/>
      <c r="V115" s="75"/>
      <c r="W115" s="77"/>
      <c r="X115" s="571"/>
    </row>
    <row r="116" spans="2:24" ht="24.75" customHeight="1" thickBot="1">
      <c r="B116" s="540"/>
      <c r="C116" s="565"/>
      <c r="D116" s="567"/>
      <c r="E116" s="569"/>
      <c r="F116" s="189" t="s">
        <v>329</v>
      </c>
      <c r="G116" s="75"/>
      <c r="H116" s="75"/>
      <c r="I116" s="75"/>
      <c r="J116" s="75"/>
      <c r="K116" s="75"/>
      <c r="L116" s="76"/>
      <c r="M116" s="76"/>
      <c r="N116" s="75"/>
      <c r="O116" s="75"/>
      <c r="P116" s="75"/>
      <c r="Q116" s="75"/>
      <c r="R116" s="75"/>
      <c r="S116" s="75"/>
      <c r="T116" s="75"/>
      <c r="U116" s="75"/>
      <c r="V116" s="75"/>
      <c r="W116" s="77"/>
      <c r="X116" s="572"/>
    </row>
    <row r="117" spans="2:24" ht="14.4" customHeight="1" thickBot="1">
      <c r="B117" s="573" t="s">
        <v>290</v>
      </c>
      <c r="C117" s="574"/>
      <c r="D117" s="574"/>
      <c r="E117" s="574"/>
      <c r="F117" s="574"/>
      <c r="G117" s="574"/>
      <c r="H117" s="574"/>
      <c r="I117" s="574"/>
      <c r="J117" s="574"/>
      <c r="K117" s="574"/>
      <c r="L117" s="574"/>
      <c r="M117" s="574"/>
      <c r="N117" s="574"/>
      <c r="O117" s="574"/>
      <c r="P117" s="574"/>
      <c r="Q117" s="574"/>
      <c r="R117" s="574"/>
      <c r="S117" s="574"/>
      <c r="T117" s="574"/>
      <c r="U117" s="574"/>
      <c r="V117" s="575"/>
      <c r="W117" s="115">
        <v>0</v>
      </c>
      <c r="X117" s="89"/>
    </row>
    <row r="118" spans="2:24">
      <c r="E118" s="190"/>
    </row>
    <row r="119" spans="2:24" ht="12.5" thickBot="1">
      <c r="B119" s="191" t="s">
        <v>330</v>
      </c>
      <c r="E119" s="44"/>
      <c r="F119" s="42"/>
    </row>
    <row r="120" spans="2:24">
      <c r="B120" s="555" t="s">
        <v>4</v>
      </c>
      <c r="C120" s="557" t="s">
        <v>7</v>
      </c>
      <c r="D120" s="557"/>
      <c r="E120" s="559" t="s">
        <v>8</v>
      </c>
      <c r="F120" s="559"/>
      <c r="G120" s="559" t="s">
        <v>9</v>
      </c>
      <c r="H120" s="559"/>
      <c r="I120" s="559"/>
      <c r="J120" s="559"/>
      <c r="K120" s="559"/>
      <c r="L120" s="559"/>
      <c r="M120" s="559"/>
      <c r="N120" s="559"/>
      <c r="O120" s="559"/>
      <c r="P120" s="559"/>
      <c r="Q120" s="559"/>
      <c r="R120" s="559"/>
      <c r="S120" s="559" t="s">
        <v>10</v>
      </c>
      <c r="T120" s="559"/>
      <c r="U120" s="559"/>
      <c r="V120" s="559"/>
      <c r="W120" s="561"/>
    </row>
    <row r="121" spans="2:24" ht="12.5" thickBot="1">
      <c r="B121" s="556"/>
      <c r="C121" s="558"/>
      <c r="D121" s="558"/>
      <c r="E121" s="560"/>
      <c r="F121" s="560"/>
      <c r="G121" s="47">
        <v>1</v>
      </c>
      <c r="H121" s="47">
        <v>2</v>
      </c>
      <c r="I121" s="47">
        <v>3</v>
      </c>
      <c r="J121" s="47">
        <v>4</v>
      </c>
      <c r="K121" s="47">
        <v>5</v>
      </c>
      <c r="L121" s="47">
        <v>6</v>
      </c>
      <c r="M121" s="47">
        <v>7</v>
      </c>
      <c r="N121" s="47">
        <v>8</v>
      </c>
      <c r="O121" s="47">
        <v>9</v>
      </c>
      <c r="P121" s="47">
        <v>10</v>
      </c>
      <c r="Q121" s="47">
        <v>11</v>
      </c>
      <c r="R121" s="47">
        <v>12</v>
      </c>
      <c r="S121" s="47" t="s">
        <v>12</v>
      </c>
      <c r="T121" s="47" t="s">
        <v>13</v>
      </c>
      <c r="U121" s="47" t="s">
        <v>14</v>
      </c>
      <c r="V121" s="47" t="s">
        <v>15</v>
      </c>
      <c r="W121" s="192" t="s">
        <v>16</v>
      </c>
    </row>
    <row r="122" spans="2:24">
      <c r="B122" s="161">
        <v>1</v>
      </c>
      <c r="C122" s="811" t="s">
        <v>736</v>
      </c>
      <c r="D122" s="812"/>
      <c r="E122" s="811" t="s">
        <v>737</v>
      </c>
      <c r="F122" s="812"/>
      <c r="G122" s="54"/>
      <c r="H122" s="56"/>
      <c r="I122" s="54"/>
      <c r="J122" s="54"/>
      <c r="K122" s="54"/>
      <c r="L122" s="54"/>
      <c r="M122" s="54"/>
      <c r="N122" s="56"/>
      <c r="O122" s="193"/>
      <c r="P122" s="54"/>
      <c r="Q122" s="54"/>
      <c r="R122" s="54"/>
      <c r="S122" s="54"/>
      <c r="T122" s="54"/>
      <c r="U122" s="54"/>
      <c r="V122" s="54"/>
      <c r="W122" s="194"/>
    </row>
    <row r="123" spans="2:24">
      <c r="B123" s="165">
        <v>2</v>
      </c>
      <c r="C123" s="811" t="s">
        <v>352</v>
      </c>
      <c r="D123" s="812"/>
      <c r="E123" s="811" t="s">
        <v>352</v>
      </c>
      <c r="F123" s="812"/>
      <c r="G123" s="60"/>
      <c r="H123" s="60"/>
      <c r="I123" s="60"/>
      <c r="J123" s="60"/>
      <c r="K123" s="60"/>
      <c r="L123" s="60"/>
      <c r="M123" s="60"/>
      <c r="N123" s="60"/>
      <c r="O123" s="60"/>
      <c r="P123" s="60"/>
      <c r="Q123" s="60"/>
      <c r="R123" s="60"/>
      <c r="S123" s="69"/>
      <c r="T123" s="69"/>
      <c r="U123" s="69"/>
      <c r="V123" s="69"/>
      <c r="W123" s="195"/>
    </row>
    <row r="124" spans="2:24">
      <c r="B124" s="126">
        <v>3</v>
      </c>
      <c r="C124" s="811" t="s">
        <v>1096</v>
      </c>
      <c r="D124" s="812"/>
      <c r="E124" s="811" t="s">
        <v>354</v>
      </c>
      <c r="F124" s="812"/>
      <c r="G124" s="60"/>
      <c r="H124" s="60"/>
      <c r="I124" s="60"/>
      <c r="J124" s="60"/>
      <c r="K124" s="60"/>
      <c r="L124" s="60"/>
      <c r="M124" s="60"/>
      <c r="N124" s="60"/>
      <c r="O124" s="60"/>
      <c r="P124" s="60"/>
      <c r="Q124" s="60"/>
      <c r="R124" s="60"/>
      <c r="S124" s="59"/>
      <c r="T124" s="59"/>
      <c r="U124" s="59"/>
      <c r="V124" s="59"/>
      <c r="W124" s="196"/>
    </row>
    <row r="125" spans="2:24">
      <c r="B125" s="165">
        <v>4</v>
      </c>
      <c r="C125" s="811" t="s">
        <v>739</v>
      </c>
      <c r="D125" s="812"/>
      <c r="E125" s="811" t="s">
        <v>740</v>
      </c>
      <c r="F125" s="812"/>
      <c r="G125" s="69"/>
      <c r="H125" s="69"/>
      <c r="I125" s="69"/>
      <c r="J125" s="60"/>
      <c r="K125" s="69"/>
      <c r="L125" s="69"/>
      <c r="M125" s="365"/>
      <c r="N125" s="69"/>
      <c r="O125" s="69"/>
      <c r="P125" s="60"/>
      <c r="Q125" s="69"/>
      <c r="R125" s="69"/>
      <c r="S125" s="69"/>
      <c r="T125" s="69"/>
      <c r="U125" s="69"/>
      <c r="V125" s="69"/>
      <c r="W125" s="195"/>
    </row>
    <row r="126" spans="2:24" ht="17.25" customHeight="1" thickBot="1">
      <c r="B126" s="78">
        <v>5</v>
      </c>
      <c r="C126" s="935" t="s">
        <v>1097</v>
      </c>
      <c r="D126" s="935"/>
      <c r="E126" s="533"/>
      <c r="F126" s="533"/>
      <c r="G126" s="76"/>
      <c r="H126" s="76"/>
      <c r="I126" s="76"/>
      <c r="J126" s="76"/>
      <c r="K126" s="76"/>
      <c r="L126" s="76"/>
      <c r="M126" s="76"/>
      <c r="N126" s="76"/>
      <c r="O126" s="76"/>
      <c r="P126" s="76"/>
      <c r="Q126" s="76"/>
      <c r="R126" s="76"/>
      <c r="S126" s="224"/>
      <c r="T126" s="224"/>
      <c r="U126" s="224"/>
      <c r="V126" s="225"/>
      <c r="W126" s="226" t="e">
        <f>SUM(#REF!)</f>
        <v>#REF!</v>
      </c>
    </row>
    <row r="127" spans="2:24" ht="12.5" thickBot="1">
      <c r="B127" s="227"/>
      <c r="C127" s="524" t="s">
        <v>376</v>
      </c>
      <c r="D127" s="524"/>
      <c r="E127" s="524"/>
      <c r="F127" s="524"/>
      <c r="G127" s="524"/>
      <c r="H127" s="524"/>
      <c r="I127" s="524"/>
      <c r="J127" s="524"/>
      <c r="K127" s="524"/>
      <c r="L127" s="524"/>
      <c r="M127" s="524"/>
      <c r="N127" s="524"/>
      <c r="O127" s="524"/>
      <c r="P127" s="524"/>
      <c r="Q127" s="524"/>
      <c r="R127" s="524"/>
      <c r="S127" s="524"/>
      <c r="T127" s="524"/>
      <c r="U127" s="524"/>
      <c r="V127" s="524"/>
      <c r="W127" s="228" t="e">
        <f>SUM(W126:W126)</f>
        <v>#REF!</v>
      </c>
    </row>
    <row r="128" spans="2:24" ht="12.5" thickBot="1">
      <c r="B128" s="102"/>
      <c r="C128" s="525" t="s">
        <v>377</v>
      </c>
      <c r="D128" s="525"/>
      <c r="E128" s="525"/>
      <c r="F128" s="525"/>
      <c r="G128" s="525"/>
      <c r="H128" s="525"/>
      <c r="I128" s="525"/>
      <c r="J128" s="525"/>
      <c r="K128" s="525"/>
      <c r="L128" s="525"/>
      <c r="M128" s="525"/>
      <c r="N128" s="525"/>
      <c r="O128" s="525"/>
      <c r="P128" s="525"/>
      <c r="Q128" s="525"/>
      <c r="R128" s="525"/>
      <c r="S128" s="525"/>
      <c r="T128" s="525"/>
      <c r="U128" s="525"/>
      <c r="V128" s="525"/>
      <c r="W128" s="229" t="e">
        <f>W127+W117</f>
        <v>#REF!</v>
      </c>
    </row>
    <row r="131" spans="4:6" ht="23.4" customHeight="1">
      <c r="D131" s="526"/>
      <c r="E131" s="527"/>
      <c r="F131" s="527"/>
    </row>
  </sheetData>
  <mergeCells count="169">
    <mergeCell ref="D131:F131"/>
    <mergeCell ref="B120:B121"/>
    <mergeCell ref="C120:D121"/>
    <mergeCell ref="E120:F121"/>
    <mergeCell ref="G120:R120"/>
    <mergeCell ref="S120:W120"/>
    <mergeCell ref="C125:D125"/>
    <mergeCell ref="E125:F125"/>
    <mergeCell ref="C126:D126"/>
    <mergeCell ref="E126:F126"/>
    <mergeCell ref="X105:X107"/>
    <mergeCell ref="B108:B112"/>
    <mergeCell ref="C108:C112"/>
    <mergeCell ref="D108:D112"/>
    <mergeCell ref="E108:E112"/>
    <mergeCell ref="X108:X112"/>
    <mergeCell ref="B113:B116"/>
    <mergeCell ref="C113:C116"/>
    <mergeCell ref="D113:D116"/>
    <mergeCell ref="E113:E116"/>
    <mergeCell ref="X113:X116"/>
    <mergeCell ref="S7:W7"/>
    <mergeCell ref="X7:X8"/>
    <mergeCell ref="D9:X9"/>
    <mergeCell ref="B10:B13"/>
    <mergeCell ref="C10:C13"/>
    <mergeCell ref="D10:D13"/>
    <mergeCell ref="E10:E13"/>
    <mergeCell ref="X10:X13"/>
    <mergeCell ref="B1:W1"/>
    <mergeCell ref="B2:W2"/>
    <mergeCell ref="B3:W3"/>
    <mergeCell ref="B5:G5"/>
    <mergeCell ref="B7:B8"/>
    <mergeCell ref="C7:C8"/>
    <mergeCell ref="D7:D8"/>
    <mergeCell ref="E7:E8"/>
    <mergeCell ref="F7:F8"/>
    <mergeCell ref="G7:R7"/>
    <mergeCell ref="X17:X19"/>
    <mergeCell ref="B14:V14"/>
    <mergeCell ref="D15:W15"/>
    <mergeCell ref="B17:B20"/>
    <mergeCell ref="C17:C20"/>
    <mergeCell ref="D17:D20"/>
    <mergeCell ref="E17:E20"/>
    <mergeCell ref="B23:B25"/>
    <mergeCell ref="C23:C25"/>
    <mergeCell ref="D23:D25"/>
    <mergeCell ref="E23:E25"/>
    <mergeCell ref="D26:W26"/>
    <mergeCell ref="B27:B29"/>
    <mergeCell ref="C27:C29"/>
    <mergeCell ref="D27:D29"/>
    <mergeCell ref="E27:E29"/>
    <mergeCell ref="X27:X29"/>
    <mergeCell ref="D30:W30"/>
    <mergeCell ref="B32:V32"/>
    <mergeCell ref="D33:W33"/>
    <mergeCell ref="B34:B36"/>
    <mergeCell ref="C34:C36"/>
    <mergeCell ref="D34:D36"/>
    <mergeCell ref="E34:E36"/>
    <mergeCell ref="X34:X36"/>
    <mergeCell ref="B37:B40"/>
    <mergeCell ref="C37:C40"/>
    <mergeCell ref="D37:D40"/>
    <mergeCell ref="E37:E40"/>
    <mergeCell ref="X37:X40"/>
    <mergeCell ref="B41:B44"/>
    <mergeCell ref="C41:C44"/>
    <mergeCell ref="D41:D44"/>
    <mergeCell ref="E41:E44"/>
    <mergeCell ref="X41:X45"/>
    <mergeCell ref="B46:B49"/>
    <mergeCell ref="C46:C49"/>
    <mergeCell ref="D46:D49"/>
    <mergeCell ref="E46:E49"/>
    <mergeCell ref="X46:X49"/>
    <mergeCell ref="B50:B54"/>
    <mergeCell ref="C50:C54"/>
    <mergeCell ref="D50:D54"/>
    <mergeCell ref="E50:E54"/>
    <mergeCell ref="X50:X54"/>
    <mergeCell ref="B55:B57"/>
    <mergeCell ref="C55:C57"/>
    <mergeCell ref="D55:D57"/>
    <mergeCell ref="E55:E57"/>
    <mergeCell ref="X55:X57"/>
    <mergeCell ref="B58:B59"/>
    <mergeCell ref="C58:C59"/>
    <mergeCell ref="D58:D59"/>
    <mergeCell ref="E58:E59"/>
    <mergeCell ref="X58:X59"/>
    <mergeCell ref="B60:B62"/>
    <mergeCell ref="C60:C62"/>
    <mergeCell ref="D60:D62"/>
    <mergeCell ref="E60:E62"/>
    <mergeCell ref="X60:X62"/>
    <mergeCell ref="B63:B66"/>
    <mergeCell ref="C63:C66"/>
    <mergeCell ref="D63:D66"/>
    <mergeCell ref="E63:E66"/>
    <mergeCell ref="X63:X66"/>
    <mergeCell ref="B67:B69"/>
    <mergeCell ref="C67:C69"/>
    <mergeCell ref="D67:D69"/>
    <mergeCell ref="E67:E69"/>
    <mergeCell ref="X67:X69"/>
    <mergeCell ref="B70:B73"/>
    <mergeCell ref="C70:C73"/>
    <mergeCell ref="D70:D73"/>
    <mergeCell ref="E70:E73"/>
    <mergeCell ref="X70:X73"/>
    <mergeCell ref="B74:B78"/>
    <mergeCell ref="C74:C78"/>
    <mergeCell ref="D74:D78"/>
    <mergeCell ref="E74:E78"/>
    <mergeCell ref="X74:X78"/>
    <mergeCell ref="B79:B83"/>
    <mergeCell ref="C79:C83"/>
    <mergeCell ref="D79:D83"/>
    <mergeCell ref="E79:E83"/>
    <mergeCell ref="X79:X83"/>
    <mergeCell ref="B84:B87"/>
    <mergeCell ref="C84:C87"/>
    <mergeCell ref="D84:D87"/>
    <mergeCell ref="E84:E87"/>
    <mergeCell ref="X84:X87"/>
    <mergeCell ref="B88:B90"/>
    <mergeCell ref="C88:C90"/>
    <mergeCell ref="D88:D90"/>
    <mergeCell ref="E88:E90"/>
    <mergeCell ref="X88:X90"/>
    <mergeCell ref="B91:V91"/>
    <mergeCell ref="D92:W92"/>
    <mergeCell ref="B93:B95"/>
    <mergeCell ref="C93:C95"/>
    <mergeCell ref="D93:D95"/>
    <mergeCell ref="E93:E95"/>
    <mergeCell ref="X93:X95"/>
    <mergeCell ref="B96:B98"/>
    <mergeCell ref="C96:C98"/>
    <mergeCell ref="D96:D98"/>
    <mergeCell ref="E96:E98"/>
    <mergeCell ref="X96:X98"/>
    <mergeCell ref="B99:B101"/>
    <mergeCell ref="C99:C101"/>
    <mergeCell ref="D99:D101"/>
    <mergeCell ref="E99:E101"/>
    <mergeCell ref="X99:X101"/>
    <mergeCell ref="B102:B104"/>
    <mergeCell ref="C102:C104"/>
    <mergeCell ref="D102:D104"/>
    <mergeCell ref="E102:E104"/>
    <mergeCell ref="X102:X104"/>
    <mergeCell ref="B105:B107"/>
    <mergeCell ref="C105:C107"/>
    <mergeCell ref="D105:D107"/>
    <mergeCell ref="E105:E107"/>
    <mergeCell ref="B117:V117"/>
    <mergeCell ref="C123:D123"/>
    <mergeCell ref="E123:F123"/>
    <mergeCell ref="C124:D124"/>
    <mergeCell ref="E124:F124"/>
    <mergeCell ref="C122:D122"/>
    <mergeCell ref="E122:F122"/>
    <mergeCell ref="C127:V127"/>
    <mergeCell ref="C128:V128"/>
  </mergeCell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0E00D-7ECA-4CEC-AE56-299CA98AD59B}">
  <dimension ref="B1:X129"/>
  <sheetViews>
    <sheetView workbookViewId="0"/>
  </sheetViews>
  <sheetFormatPr defaultColWidth="8.90625" defaultRowHeight="12"/>
  <cols>
    <col min="1" max="1" width="4" style="42" customWidth="1"/>
    <col min="2" max="2" width="3" style="41" customWidth="1"/>
    <col min="3" max="3" width="12.453125" style="42" customWidth="1"/>
    <col min="4" max="4" width="23.453125" style="44" customWidth="1"/>
    <col min="5" max="5" width="18.90625" style="45" customWidth="1"/>
    <col min="6" max="6" width="29.453125" style="46" customWidth="1"/>
    <col min="7" max="18" width="2.54296875" style="42" customWidth="1"/>
    <col min="19" max="19" width="9.453125" style="42" customWidth="1"/>
    <col min="20" max="20" width="6.453125" style="42" customWidth="1"/>
    <col min="21" max="21" width="4.54296875" style="42" customWidth="1"/>
    <col min="22" max="22" width="10.453125" style="42" bestFit="1" customWidth="1"/>
    <col min="23" max="23" width="8.453125" style="42" customWidth="1"/>
    <col min="24" max="24" width="11.08984375" style="41" customWidth="1"/>
    <col min="25" max="25" width="8.90625" style="42"/>
    <col min="26" max="26" width="9.08984375" style="42" customWidth="1"/>
    <col min="27" max="16384" width="8.90625" style="42"/>
  </cols>
  <sheetData>
    <row r="1" spans="2:24" ht="14.5">
      <c r="B1" s="676" t="s">
        <v>0</v>
      </c>
      <c r="C1" s="676"/>
      <c r="D1" s="676"/>
      <c r="E1" s="676"/>
      <c r="F1" s="676"/>
      <c r="G1" s="676"/>
      <c r="H1" s="676"/>
      <c r="I1" s="676"/>
      <c r="J1" s="676"/>
      <c r="K1" s="676"/>
      <c r="L1" s="676"/>
      <c r="M1" s="676"/>
      <c r="N1" s="676"/>
      <c r="O1" s="676"/>
      <c r="P1" s="676"/>
      <c r="Q1" s="676"/>
      <c r="R1" s="676"/>
      <c r="S1" s="676"/>
      <c r="T1" s="676"/>
      <c r="U1" s="676"/>
      <c r="V1" s="676"/>
      <c r="W1" s="676"/>
    </row>
    <row r="2" spans="2:24" ht="14.5">
      <c r="B2" s="676" t="s">
        <v>1</v>
      </c>
      <c r="C2" s="676"/>
      <c r="D2" s="676"/>
      <c r="E2" s="676"/>
      <c r="F2" s="676"/>
      <c r="G2" s="676"/>
      <c r="H2" s="676"/>
      <c r="I2" s="676"/>
      <c r="J2" s="676"/>
      <c r="K2" s="676"/>
      <c r="L2" s="676"/>
      <c r="M2" s="676"/>
      <c r="N2" s="676"/>
      <c r="O2" s="676"/>
      <c r="P2" s="676"/>
      <c r="Q2" s="676"/>
      <c r="R2" s="676"/>
      <c r="S2" s="676"/>
      <c r="T2" s="676"/>
      <c r="U2" s="676"/>
      <c r="V2" s="676"/>
      <c r="W2" s="676"/>
    </row>
    <row r="3" spans="2:24" ht="14.5">
      <c r="B3" s="676" t="s">
        <v>2</v>
      </c>
      <c r="C3" s="676"/>
      <c r="D3" s="676"/>
      <c r="E3" s="676"/>
      <c r="F3" s="676"/>
      <c r="G3" s="676"/>
      <c r="H3" s="676"/>
      <c r="I3" s="676"/>
      <c r="J3" s="676"/>
      <c r="K3" s="676"/>
      <c r="L3" s="676"/>
      <c r="M3" s="676"/>
      <c r="N3" s="676"/>
      <c r="O3" s="676"/>
      <c r="P3" s="676"/>
      <c r="Q3" s="676"/>
      <c r="R3" s="676"/>
      <c r="S3" s="676"/>
      <c r="T3" s="676"/>
      <c r="U3" s="676"/>
      <c r="V3" s="676"/>
      <c r="W3" s="676"/>
    </row>
    <row r="4" spans="2:24">
      <c r="B4" s="43"/>
    </row>
    <row r="5" spans="2:24" ht="14.5">
      <c r="B5" s="366" t="s">
        <v>741</v>
      </c>
      <c r="C5" s="366"/>
      <c r="D5" s="366"/>
      <c r="E5" s="366"/>
      <c r="F5" s="366"/>
      <c r="G5" s="366"/>
    </row>
    <row r="6" spans="2:24" ht="12.5" thickBot="1"/>
    <row r="7" spans="2:24" ht="12.9" customHeight="1">
      <c r="B7" s="678" t="s">
        <v>4</v>
      </c>
      <c r="C7" s="680" t="s">
        <v>5</v>
      </c>
      <c r="D7" s="682" t="s">
        <v>6</v>
      </c>
      <c r="E7" s="684" t="s">
        <v>7</v>
      </c>
      <c r="F7" s="684" t="s">
        <v>8</v>
      </c>
      <c r="G7" s="559" t="s">
        <v>9</v>
      </c>
      <c r="H7" s="559"/>
      <c r="I7" s="559"/>
      <c r="J7" s="559"/>
      <c r="K7" s="559"/>
      <c r="L7" s="559"/>
      <c r="M7" s="559"/>
      <c r="N7" s="559"/>
      <c r="O7" s="559"/>
      <c r="P7" s="559"/>
      <c r="Q7" s="559"/>
      <c r="R7" s="559"/>
      <c r="S7" s="559" t="s">
        <v>10</v>
      </c>
      <c r="T7" s="559"/>
      <c r="U7" s="559"/>
      <c r="V7" s="559"/>
      <c r="W7" s="671"/>
      <c r="X7" s="672" t="s">
        <v>135</v>
      </c>
    </row>
    <row r="8" spans="2:24" ht="24" customHeight="1" thickBot="1">
      <c r="B8" s="679"/>
      <c r="C8" s="681"/>
      <c r="D8" s="826"/>
      <c r="E8" s="827"/>
      <c r="F8" s="827"/>
      <c r="G8" s="367">
        <v>1</v>
      </c>
      <c r="H8" s="367">
        <v>2</v>
      </c>
      <c r="I8" s="367">
        <v>3</v>
      </c>
      <c r="J8" s="367">
        <v>4</v>
      </c>
      <c r="K8" s="367">
        <v>5</v>
      </c>
      <c r="L8" s="367">
        <v>6</v>
      </c>
      <c r="M8" s="367">
        <v>7</v>
      </c>
      <c r="N8" s="367">
        <v>8</v>
      </c>
      <c r="O8" s="367">
        <v>9</v>
      </c>
      <c r="P8" s="367">
        <v>10</v>
      </c>
      <c r="Q8" s="367">
        <v>11</v>
      </c>
      <c r="R8" s="367">
        <v>12</v>
      </c>
      <c r="S8" s="367" t="s">
        <v>12</v>
      </c>
      <c r="T8" s="367" t="s">
        <v>13</v>
      </c>
      <c r="U8" s="367" t="s">
        <v>14</v>
      </c>
      <c r="V8" s="367" t="s">
        <v>15</v>
      </c>
      <c r="W8" s="368" t="s">
        <v>16</v>
      </c>
      <c r="X8" s="822"/>
    </row>
    <row r="9" spans="2:24" ht="12.75" customHeight="1" thickBot="1">
      <c r="B9" s="49"/>
      <c r="C9" s="50" t="s">
        <v>17</v>
      </c>
      <c r="D9" s="823" t="s">
        <v>18</v>
      </c>
      <c r="E9" s="823"/>
      <c r="F9" s="823"/>
      <c r="G9" s="823"/>
      <c r="H9" s="823"/>
      <c r="I9" s="823"/>
      <c r="J9" s="823"/>
      <c r="K9" s="823"/>
      <c r="L9" s="823"/>
      <c r="M9" s="823"/>
      <c r="N9" s="823"/>
      <c r="O9" s="823"/>
      <c r="P9" s="823"/>
      <c r="Q9" s="823"/>
      <c r="R9" s="823"/>
      <c r="S9" s="823"/>
      <c r="T9" s="823"/>
      <c r="U9" s="823"/>
      <c r="V9" s="823"/>
      <c r="W9" s="823"/>
      <c r="X9" s="823"/>
    </row>
    <row r="10" spans="2:24" ht="14.4" customHeight="1">
      <c r="B10" s="584">
        <v>1</v>
      </c>
      <c r="C10" s="587" t="s">
        <v>138</v>
      </c>
      <c r="D10" s="624" t="s">
        <v>728</v>
      </c>
      <c r="E10" s="824" t="s">
        <v>729</v>
      </c>
      <c r="F10" s="255" t="s">
        <v>730</v>
      </c>
      <c r="G10" s="59"/>
      <c r="H10" s="60"/>
      <c r="I10" s="59"/>
      <c r="J10" s="59"/>
      <c r="K10" s="59"/>
      <c r="L10" s="59"/>
      <c r="M10" s="141"/>
      <c r="N10" s="59"/>
      <c r="O10" s="60"/>
      <c r="P10" s="59"/>
      <c r="Q10" s="59"/>
      <c r="R10" s="59"/>
      <c r="S10" s="59"/>
      <c r="T10" s="59"/>
      <c r="U10" s="59"/>
      <c r="V10" s="59"/>
      <c r="W10" s="59"/>
      <c r="X10" s="825" t="s">
        <v>28</v>
      </c>
    </row>
    <row r="11" spans="2:24" ht="26.5" customHeight="1">
      <c r="B11" s="584"/>
      <c r="C11" s="587"/>
      <c r="D11" s="624"/>
      <c r="E11" s="824"/>
      <c r="F11" s="238" t="s">
        <v>731</v>
      </c>
      <c r="G11" s="59"/>
      <c r="H11" s="60"/>
      <c r="I11" s="59"/>
      <c r="J11" s="59"/>
      <c r="K11" s="59"/>
      <c r="L11" s="59"/>
      <c r="M11" s="59"/>
      <c r="N11" s="59"/>
      <c r="O11" s="60"/>
      <c r="P11" s="59"/>
      <c r="Q11" s="59"/>
      <c r="R11" s="59"/>
      <c r="S11" s="59"/>
      <c r="T11" s="61"/>
      <c r="U11" s="61"/>
      <c r="V11" s="62"/>
      <c r="W11" s="62"/>
      <c r="X11" s="825"/>
    </row>
    <row r="12" spans="2:24" ht="21">
      <c r="B12" s="584"/>
      <c r="C12" s="587"/>
      <c r="D12" s="624"/>
      <c r="E12" s="824"/>
      <c r="F12" s="238" t="s">
        <v>732</v>
      </c>
      <c r="G12" s="59"/>
      <c r="H12" s="60"/>
      <c r="I12" s="59"/>
      <c r="J12" s="59"/>
      <c r="K12" s="59"/>
      <c r="L12" s="59"/>
      <c r="M12" s="59"/>
      <c r="N12" s="59"/>
      <c r="O12" s="60"/>
      <c r="P12" s="59"/>
      <c r="Q12" s="59"/>
      <c r="R12" s="59"/>
      <c r="S12" s="65"/>
      <c r="T12" s="65"/>
      <c r="U12" s="65"/>
      <c r="V12" s="65"/>
      <c r="W12" s="65"/>
      <c r="X12" s="825"/>
    </row>
    <row r="13" spans="2:24" ht="21.5" thickBot="1">
      <c r="B13" s="584"/>
      <c r="C13" s="587"/>
      <c r="D13" s="624"/>
      <c r="E13" s="824"/>
      <c r="F13" s="238" t="s">
        <v>733</v>
      </c>
      <c r="G13" s="59"/>
      <c r="H13" s="60"/>
      <c r="I13" s="59"/>
      <c r="J13" s="59"/>
      <c r="K13" s="59"/>
      <c r="L13" s="59"/>
      <c r="M13" s="59"/>
      <c r="N13" s="59"/>
      <c r="O13" s="60"/>
      <c r="P13" s="59"/>
      <c r="Q13" s="59"/>
      <c r="R13" s="59"/>
      <c r="S13" s="59"/>
      <c r="T13" s="59"/>
      <c r="U13" s="59"/>
      <c r="V13" s="59"/>
      <c r="W13" s="59"/>
      <c r="X13" s="825"/>
    </row>
    <row r="14" spans="2:24" ht="13.5" customHeight="1" thickBot="1">
      <c r="B14" s="652" t="s">
        <v>16</v>
      </c>
      <c r="C14" s="653"/>
      <c r="D14" s="820"/>
      <c r="E14" s="820"/>
      <c r="F14" s="820"/>
      <c r="G14" s="820"/>
      <c r="H14" s="820"/>
      <c r="I14" s="820"/>
      <c r="J14" s="820"/>
      <c r="K14" s="820"/>
      <c r="L14" s="820"/>
      <c r="M14" s="820"/>
      <c r="N14" s="820"/>
      <c r="O14" s="820"/>
      <c r="P14" s="820"/>
      <c r="Q14" s="820"/>
      <c r="R14" s="820"/>
      <c r="S14" s="820"/>
      <c r="T14" s="820"/>
      <c r="U14" s="820"/>
      <c r="V14" s="821"/>
      <c r="W14" s="369">
        <f>SUM(W10:W13)</f>
        <v>0</v>
      </c>
      <c r="X14" s="180"/>
    </row>
    <row r="15" spans="2:24" ht="12.75" customHeight="1" thickBot="1">
      <c r="B15" s="90"/>
      <c r="C15" s="91" t="s">
        <v>61</v>
      </c>
      <c r="D15" s="636" t="s">
        <v>137</v>
      </c>
      <c r="E15" s="637"/>
      <c r="F15" s="637"/>
      <c r="G15" s="637"/>
      <c r="H15" s="637"/>
      <c r="I15" s="637"/>
      <c r="J15" s="637"/>
      <c r="K15" s="637"/>
      <c r="L15" s="637"/>
      <c r="M15" s="637"/>
      <c r="N15" s="637"/>
      <c r="O15" s="637"/>
      <c r="P15" s="637"/>
      <c r="Q15" s="637"/>
      <c r="R15" s="637"/>
      <c r="S15" s="637"/>
      <c r="T15" s="637"/>
      <c r="U15" s="637"/>
      <c r="V15" s="637"/>
      <c r="W15" s="637"/>
      <c r="X15" s="92"/>
    </row>
    <row r="16" spans="2:24" ht="7.5" hidden="1" customHeight="1">
      <c r="B16" s="93"/>
      <c r="C16" s="51"/>
      <c r="D16" s="52"/>
      <c r="E16" s="52"/>
      <c r="F16" s="52" t="s">
        <v>160</v>
      </c>
      <c r="G16" s="94"/>
      <c r="H16" s="94"/>
      <c r="I16" s="94"/>
      <c r="J16" s="94"/>
      <c r="K16" s="94"/>
      <c r="L16" s="94"/>
      <c r="M16" s="94"/>
      <c r="N16" s="94"/>
      <c r="O16" s="94"/>
      <c r="P16" s="94"/>
      <c r="Q16" s="94"/>
      <c r="R16" s="94"/>
      <c r="S16" s="95"/>
      <c r="T16" s="95"/>
      <c r="U16" s="95"/>
      <c r="V16" s="95"/>
      <c r="W16" s="96"/>
      <c r="X16" s="97"/>
    </row>
    <row r="17" spans="2:24" ht="18.649999999999999" customHeight="1">
      <c r="B17" s="655">
        <v>1</v>
      </c>
      <c r="C17" s="657" t="s">
        <v>87</v>
      </c>
      <c r="D17" s="660" t="s">
        <v>88</v>
      </c>
      <c r="E17" s="662"/>
      <c r="F17" s="98"/>
      <c r="G17" s="100"/>
      <c r="H17" s="100"/>
      <c r="I17" s="100"/>
      <c r="J17" s="100"/>
      <c r="K17" s="100"/>
      <c r="L17" s="100"/>
      <c r="M17" s="100"/>
      <c r="N17" s="100"/>
      <c r="O17" s="100"/>
      <c r="P17" s="100"/>
      <c r="Q17" s="100"/>
      <c r="R17" s="100"/>
      <c r="S17" s="100"/>
      <c r="T17" s="100"/>
      <c r="U17" s="100"/>
      <c r="V17" s="100"/>
      <c r="W17" s="100"/>
      <c r="X17" s="643" t="s">
        <v>28</v>
      </c>
    </row>
    <row r="18" spans="2:24" ht="24.65" customHeight="1">
      <c r="B18" s="584"/>
      <c r="C18" s="658"/>
      <c r="D18" s="632"/>
      <c r="E18" s="663"/>
      <c r="F18" s="58"/>
      <c r="G18" s="65"/>
      <c r="H18" s="65"/>
      <c r="I18" s="65"/>
      <c r="J18" s="65"/>
      <c r="K18" s="65"/>
      <c r="L18" s="65"/>
      <c r="M18" s="65"/>
      <c r="N18" s="65"/>
      <c r="O18" s="65"/>
      <c r="P18" s="65"/>
      <c r="Q18" s="65"/>
      <c r="R18" s="65"/>
      <c r="S18" s="65"/>
      <c r="T18" s="65"/>
      <c r="U18" s="65"/>
      <c r="V18" s="65"/>
      <c r="W18" s="65"/>
      <c r="X18" s="644"/>
    </row>
    <row r="19" spans="2:24" ht="26.15" customHeight="1">
      <c r="B19" s="584"/>
      <c r="C19" s="658"/>
      <c r="D19" s="632"/>
      <c r="E19" s="663"/>
      <c r="F19" s="58"/>
      <c r="G19" s="141"/>
      <c r="H19" s="141"/>
      <c r="I19" s="141"/>
      <c r="J19" s="141"/>
      <c r="K19" s="141"/>
      <c r="L19" s="141"/>
      <c r="M19" s="141"/>
      <c r="N19" s="141"/>
      <c r="O19" s="141"/>
      <c r="P19" s="141"/>
      <c r="Q19" s="141"/>
      <c r="R19" s="141"/>
      <c r="S19" s="59"/>
      <c r="T19" s="59"/>
      <c r="U19" s="59"/>
      <c r="V19" s="59"/>
      <c r="W19" s="59"/>
      <c r="X19" s="644"/>
    </row>
    <row r="20" spans="2:24" ht="25.75" customHeight="1" thickBot="1">
      <c r="B20" s="584"/>
      <c r="C20" s="658"/>
      <c r="D20" s="633"/>
      <c r="E20" s="818"/>
      <c r="F20" s="80"/>
      <c r="G20" s="358"/>
      <c r="H20" s="358"/>
      <c r="I20" s="358"/>
      <c r="J20" s="358"/>
      <c r="K20" s="358"/>
      <c r="L20" s="358"/>
      <c r="M20" s="358"/>
      <c r="N20" s="358"/>
      <c r="O20" s="358"/>
      <c r="P20" s="358"/>
      <c r="Q20" s="358"/>
      <c r="R20" s="358"/>
      <c r="S20" s="82"/>
      <c r="T20" s="82"/>
      <c r="U20" s="82"/>
      <c r="V20" s="82"/>
      <c r="W20" s="82"/>
      <c r="X20" s="106"/>
    </row>
    <row r="21" spans="2:24" ht="39.75" customHeight="1" thickBot="1">
      <c r="B21" s="306">
        <v>2</v>
      </c>
      <c r="C21" s="359" t="s">
        <v>98</v>
      </c>
      <c r="D21" s="120" t="s">
        <v>414</v>
      </c>
      <c r="E21" s="360"/>
      <c r="F21" s="361"/>
      <c r="G21" s="141"/>
      <c r="H21" s="141"/>
      <c r="I21" s="141"/>
      <c r="J21" s="141"/>
      <c r="K21" s="141"/>
      <c r="L21" s="141"/>
      <c r="M21" s="141"/>
      <c r="N21" s="141"/>
      <c r="O21" s="141"/>
      <c r="P21" s="141"/>
      <c r="Q21" s="141"/>
      <c r="R21" s="141"/>
      <c r="S21" s="59"/>
      <c r="T21" s="59"/>
      <c r="U21" s="59"/>
      <c r="V21" s="59"/>
      <c r="W21" s="59"/>
      <c r="X21" s="362"/>
    </row>
    <row r="22" spans="2:24" ht="39.75" customHeight="1" thickBot="1">
      <c r="B22" s="306">
        <v>3</v>
      </c>
      <c r="C22" s="359" t="s">
        <v>734</v>
      </c>
      <c r="D22" s="120" t="s">
        <v>735</v>
      </c>
      <c r="E22" s="360"/>
      <c r="F22" s="361"/>
      <c r="G22" s="141"/>
      <c r="H22" s="141"/>
      <c r="I22" s="141"/>
      <c r="J22" s="141"/>
      <c r="K22" s="141"/>
      <c r="L22" s="141"/>
      <c r="M22" s="141"/>
      <c r="N22" s="141"/>
      <c r="O22" s="141"/>
      <c r="P22" s="141"/>
      <c r="Q22" s="141"/>
      <c r="R22" s="141"/>
      <c r="S22" s="59"/>
      <c r="T22" s="59"/>
      <c r="U22" s="59"/>
      <c r="V22" s="59"/>
      <c r="W22" s="59"/>
      <c r="X22" s="362">
        <v>0</v>
      </c>
    </row>
    <row r="23" spans="2:24" ht="39.75" customHeight="1" thickBot="1">
      <c r="B23" s="306">
        <v>4</v>
      </c>
      <c r="C23" s="359" t="s">
        <v>150</v>
      </c>
      <c r="D23" s="120" t="s">
        <v>151</v>
      </c>
      <c r="E23" s="360"/>
      <c r="F23" s="361"/>
      <c r="G23" s="141"/>
      <c r="H23" s="141"/>
      <c r="I23" s="141"/>
      <c r="J23" s="141"/>
      <c r="K23" s="141"/>
      <c r="L23" s="141"/>
      <c r="M23" s="141"/>
      <c r="N23" s="141"/>
      <c r="O23" s="141"/>
      <c r="P23" s="141"/>
      <c r="Q23" s="141"/>
      <c r="R23" s="141"/>
      <c r="S23" s="59"/>
      <c r="T23" s="59"/>
      <c r="U23" s="59"/>
      <c r="V23" s="59"/>
      <c r="W23" s="59"/>
      <c r="X23" s="362"/>
    </row>
    <row r="24" spans="2:24" ht="11.25" customHeight="1" thickBot="1">
      <c r="B24" s="363"/>
      <c r="C24" s="364" t="s">
        <v>158</v>
      </c>
      <c r="D24" s="814" t="s">
        <v>159</v>
      </c>
      <c r="E24" s="813"/>
      <c r="F24" s="813"/>
      <c r="G24" s="813"/>
      <c r="H24" s="813"/>
      <c r="I24" s="813"/>
      <c r="J24" s="813"/>
      <c r="K24" s="813"/>
      <c r="L24" s="813"/>
      <c r="M24" s="813"/>
      <c r="N24" s="813"/>
      <c r="O24" s="813"/>
      <c r="P24" s="813"/>
      <c r="Q24" s="813"/>
      <c r="R24" s="813"/>
      <c r="S24" s="813"/>
      <c r="T24" s="813"/>
      <c r="U24" s="813"/>
      <c r="V24" s="813"/>
      <c r="W24" s="813"/>
      <c r="X24" s="109"/>
    </row>
    <row r="25" spans="2:24" ht="39.75" customHeight="1">
      <c r="B25" s="708">
        <v>1</v>
      </c>
      <c r="C25" s="815" t="s">
        <v>161</v>
      </c>
      <c r="D25" s="586" t="s">
        <v>162</v>
      </c>
      <c r="E25" s="817" t="s">
        <v>163</v>
      </c>
      <c r="F25" s="98" t="s">
        <v>164</v>
      </c>
      <c r="G25" s="60"/>
      <c r="H25" s="60"/>
      <c r="I25" s="60"/>
      <c r="J25" s="60"/>
      <c r="K25" s="60"/>
      <c r="L25" s="60"/>
      <c r="M25" s="60"/>
      <c r="N25" s="60"/>
      <c r="O25" s="60"/>
      <c r="P25" s="60"/>
      <c r="Q25" s="60"/>
      <c r="R25" s="60"/>
      <c r="S25" s="59"/>
      <c r="T25" s="59"/>
      <c r="U25" s="59"/>
      <c r="V25" s="59"/>
      <c r="W25" s="59"/>
      <c r="X25" s="651">
        <v>0.45</v>
      </c>
    </row>
    <row r="26" spans="2:24" ht="39.75" customHeight="1">
      <c r="B26" s="709"/>
      <c r="C26" s="658"/>
      <c r="D26" s="587"/>
      <c r="E26" s="663"/>
      <c r="F26" s="58" t="s">
        <v>165</v>
      </c>
      <c r="G26" s="60"/>
      <c r="H26" s="60"/>
      <c r="I26" s="60"/>
      <c r="J26" s="60"/>
      <c r="K26" s="60"/>
      <c r="L26" s="60"/>
      <c r="M26" s="60"/>
      <c r="N26" s="60"/>
      <c r="O26" s="60"/>
      <c r="P26" s="60"/>
      <c r="Q26" s="60"/>
      <c r="R26" s="60"/>
      <c r="S26" s="59"/>
      <c r="T26" s="59"/>
      <c r="U26" s="59"/>
      <c r="V26" s="59"/>
      <c r="W26" s="59"/>
      <c r="X26" s="596"/>
    </row>
    <row r="27" spans="2:24" ht="39.75" customHeight="1" thickBot="1">
      <c r="B27" s="710"/>
      <c r="C27" s="816"/>
      <c r="D27" s="588"/>
      <c r="E27" s="818"/>
      <c r="F27" s="58" t="s">
        <v>166</v>
      </c>
      <c r="G27" s="60"/>
      <c r="H27" s="60"/>
      <c r="I27" s="60"/>
      <c r="J27" s="60"/>
      <c r="K27" s="60"/>
      <c r="L27" s="60"/>
      <c r="M27" s="60"/>
      <c r="N27" s="60"/>
      <c r="O27" s="60"/>
      <c r="P27" s="60"/>
      <c r="Q27" s="60"/>
      <c r="R27" s="60"/>
      <c r="S27" s="59"/>
      <c r="T27" s="59"/>
      <c r="U27" s="59"/>
      <c r="V27" s="59"/>
      <c r="W27" s="59"/>
      <c r="X27" s="819"/>
    </row>
    <row r="28" spans="2:24" ht="12" customHeight="1" thickBot="1">
      <c r="B28" s="107"/>
      <c r="C28" s="108" t="s">
        <v>168</v>
      </c>
      <c r="D28" s="645" t="s">
        <v>169</v>
      </c>
      <c r="E28" s="646"/>
      <c r="F28" s="646"/>
      <c r="G28" s="813"/>
      <c r="H28" s="813"/>
      <c r="I28" s="813"/>
      <c r="J28" s="813"/>
      <c r="K28" s="813"/>
      <c r="L28" s="813"/>
      <c r="M28" s="813"/>
      <c r="N28" s="813"/>
      <c r="O28" s="813"/>
      <c r="P28" s="813"/>
      <c r="Q28" s="813"/>
      <c r="R28" s="813"/>
      <c r="S28" s="646"/>
      <c r="T28" s="646"/>
      <c r="U28" s="646"/>
      <c r="V28" s="646"/>
      <c r="W28" s="646"/>
      <c r="X28" s="109"/>
    </row>
    <row r="29" spans="2:24" ht="24.5" thickBot="1">
      <c r="B29" s="71">
        <v>1</v>
      </c>
      <c r="C29" s="72" t="s">
        <v>170</v>
      </c>
      <c r="D29" s="73" t="s">
        <v>171</v>
      </c>
      <c r="E29" s="110" t="s">
        <v>172</v>
      </c>
      <c r="F29" s="111" t="s">
        <v>173</v>
      </c>
      <c r="G29" s="141"/>
      <c r="H29" s="141"/>
      <c r="I29" s="141"/>
      <c r="J29" s="141"/>
      <c r="K29" s="141"/>
      <c r="L29" s="141"/>
      <c r="M29" s="141"/>
      <c r="N29" s="141"/>
      <c r="O29" s="141"/>
      <c r="P29" s="141"/>
      <c r="Q29" s="141"/>
      <c r="R29" s="141"/>
      <c r="S29" s="113"/>
      <c r="T29" s="113"/>
      <c r="U29" s="113"/>
      <c r="V29" s="113"/>
      <c r="W29" s="114"/>
      <c r="X29" s="74" t="s">
        <v>174</v>
      </c>
    </row>
    <row r="30" spans="2:24" ht="15" customHeight="1" thickBot="1">
      <c r="B30" s="642" t="s">
        <v>16</v>
      </c>
      <c r="C30" s="524"/>
      <c r="D30" s="524"/>
      <c r="E30" s="524"/>
      <c r="F30" s="524"/>
      <c r="G30" s="525"/>
      <c r="H30" s="525"/>
      <c r="I30" s="525"/>
      <c r="J30" s="525"/>
      <c r="K30" s="525"/>
      <c r="L30" s="525"/>
      <c r="M30" s="525"/>
      <c r="N30" s="525"/>
      <c r="O30" s="525"/>
      <c r="P30" s="525"/>
      <c r="Q30" s="525"/>
      <c r="R30" s="525"/>
      <c r="S30" s="524"/>
      <c r="T30" s="524"/>
      <c r="U30" s="524"/>
      <c r="V30" s="524"/>
      <c r="W30" s="115">
        <f>SUM(W19:W29)</f>
        <v>0</v>
      </c>
      <c r="X30" s="89"/>
    </row>
    <row r="31" spans="2:24" ht="12.65" customHeight="1" thickBot="1">
      <c r="B31" s="131"/>
      <c r="C31" s="91" t="s">
        <v>192</v>
      </c>
      <c r="D31" s="636" t="s">
        <v>193</v>
      </c>
      <c r="E31" s="637"/>
      <c r="F31" s="637"/>
      <c r="G31" s="637"/>
      <c r="H31" s="637"/>
      <c r="I31" s="637"/>
      <c r="J31" s="637"/>
      <c r="K31" s="637"/>
      <c r="L31" s="637"/>
      <c r="M31" s="637"/>
      <c r="N31" s="637"/>
      <c r="O31" s="637"/>
      <c r="P31" s="637"/>
      <c r="Q31" s="637"/>
      <c r="R31" s="637"/>
      <c r="S31" s="637"/>
      <c r="T31" s="637"/>
      <c r="U31" s="637"/>
      <c r="V31" s="637"/>
      <c r="W31" s="637"/>
      <c r="X31" s="92"/>
    </row>
    <row r="32" spans="2:24" ht="21.65" customHeight="1">
      <c r="B32" s="541">
        <v>1</v>
      </c>
      <c r="C32" s="576" t="s">
        <v>194</v>
      </c>
      <c r="D32" s="638" t="s">
        <v>195</v>
      </c>
      <c r="E32" s="569" t="s">
        <v>196</v>
      </c>
      <c r="F32" s="132" t="s">
        <v>197</v>
      </c>
      <c r="G32" s="133"/>
      <c r="H32" s="133"/>
      <c r="I32" s="133"/>
      <c r="J32" s="134"/>
      <c r="K32" s="134"/>
      <c r="L32" s="133"/>
      <c r="M32" s="133"/>
      <c r="N32" s="133"/>
      <c r="O32" s="133"/>
      <c r="P32" s="133"/>
      <c r="Q32" s="133"/>
      <c r="R32" s="133"/>
      <c r="S32" s="133"/>
      <c r="T32" s="133"/>
      <c r="U32" s="133"/>
      <c r="V32" s="133"/>
      <c r="W32" s="135"/>
      <c r="X32" s="601" t="s">
        <v>21</v>
      </c>
    </row>
    <row r="33" spans="2:24" ht="18" customHeight="1">
      <c r="B33" s="541"/>
      <c r="C33" s="576"/>
      <c r="D33" s="638"/>
      <c r="E33" s="569"/>
      <c r="F33" s="136" t="s">
        <v>198</v>
      </c>
      <c r="G33" s="123"/>
      <c r="H33" s="123"/>
      <c r="I33" s="123"/>
      <c r="J33" s="101"/>
      <c r="K33" s="101"/>
      <c r="L33" s="123"/>
      <c r="M33" s="123"/>
      <c r="N33" s="123"/>
      <c r="O33" s="123"/>
      <c r="P33" s="123"/>
      <c r="Q33" s="123"/>
      <c r="R33" s="123"/>
      <c r="S33" s="123"/>
      <c r="T33" s="123"/>
      <c r="U33" s="123"/>
      <c r="V33" s="123"/>
      <c r="W33" s="124"/>
      <c r="X33" s="581"/>
    </row>
    <row r="34" spans="2:24" ht="17.149999999999999" customHeight="1">
      <c r="B34" s="542"/>
      <c r="C34" s="577"/>
      <c r="D34" s="639"/>
      <c r="E34" s="616"/>
      <c r="F34" s="136" t="s">
        <v>199</v>
      </c>
      <c r="G34" s="137"/>
      <c r="H34" s="137"/>
      <c r="I34" s="137"/>
      <c r="J34" s="56"/>
      <c r="K34" s="56"/>
      <c r="L34" s="137"/>
      <c r="M34" s="137"/>
      <c r="N34" s="137"/>
      <c r="O34" s="137"/>
      <c r="P34" s="137"/>
      <c r="Q34" s="137"/>
      <c r="R34" s="137"/>
      <c r="S34" s="137"/>
      <c r="T34" s="137"/>
      <c r="U34" s="137"/>
      <c r="V34" s="137"/>
      <c r="W34" s="138"/>
      <c r="X34" s="582"/>
    </row>
    <row r="35" spans="2:24" ht="27" customHeight="1">
      <c r="B35" s="583">
        <v>2</v>
      </c>
      <c r="C35" s="586" t="s">
        <v>200</v>
      </c>
      <c r="D35" s="631" t="s">
        <v>201</v>
      </c>
      <c r="E35" s="631" t="s">
        <v>202</v>
      </c>
      <c r="F35" s="139" t="s">
        <v>203</v>
      </c>
      <c r="G35" s="54"/>
      <c r="H35" s="54"/>
      <c r="I35" s="54"/>
      <c r="J35" s="56"/>
      <c r="K35" s="56"/>
      <c r="L35" s="55"/>
      <c r="M35" s="55"/>
      <c r="N35" s="55"/>
      <c r="O35" s="55"/>
      <c r="P35" s="55"/>
      <c r="Q35" s="55"/>
      <c r="R35" s="55"/>
      <c r="S35" s="54"/>
      <c r="T35" s="54"/>
      <c r="U35" s="54"/>
      <c r="V35" s="54"/>
      <c r="W35" s="57"/>
      <c r="X35" s="604" t="s">
        <v>204</v>
      </c>
    </row>
    <row r="36" spans="2:24" ht="24.75" customHeight="1">
      <c r="B36" s="584"/>
      <c r="C36" s="587"/>
      <c r="D36" s="632"/>
      <c r="E36" s="632"/>
      <c r="F36" s="140" t="s">
        <v>205</v>
      </c>
      <c r="G36" s="54"/>
      <c r="H36" s="54"/>
      <c r="I36" s="54"/>
      <c r="J36" s="56"/>
      <c r="K36" s="56"/>
      <c r="L36" s="55"/>
      <c r="M36" s="55"/>
      <c r="N36" s="55"/>
      <c r="O36" s="55"/>
      <c r="P36" s="55"/>
      <c r="Q36" s="55"/>
      <c r="R36" s="55"/>
      <c r="S36" s="59"/>
      <c r="T36" s="61"/>
      <c r="U36" s="61"/>
      <c r="V36" s="62"/>
      <c r="W36" s="63"/>
      <c r="X36" s="605"/>
    </row>
    <row r="37" spans="2:24" ht="24" customHeight="1">
      <c r="B37" s="584"/>
      <c r="C37" s="587"/>
      <c r="D37" s="632"/>
      <c r="E37" s="632"/>
      <c r="F37" s="140" t="s">
        <v>206</v>
      </c>
      <c r="G37" s="54"/>
      <c r="H37" s="54"/>
      <c r="I37" s="54"/>
      <c r="J37" s="56"/>
      <c r="K37" s="56"/>
      <c r="L37" s="55"/>
      <c r="M37" s="55"/>
      <c r="N37" s="55"/>
      <c r="O37" s="55"/>
      <c r="P37" s="55"/>
      <c r="Q37" s="55"/>
      <c r="R37" s="55"/>
      <c r="S37" s="65"/>
      <c r="T37" s="65"/>
      <c r="U37" s="65"/>
      <c r="V37" s="65"/>
      <c r="W37" s="66"/>
      <c r="X37" s="605"/>
    </row>
    <row r="38" spans="2:24" ht="24">
      <c r="B38" s="584"/>
      <c r="C38" s="587"/>
      <c r="D38" s="632"/>
      <c r="E38" s="632"/>
      <c r="F38" s="140" t="s">
        <v>207</v>
      </c>
      <c r="G38" s="59"/>
      <c r="H38" s="59"/>
      <c r="I38" s="59"/>
      <c r="J38" s="60"/>
      <c r="K38" s="60"/>
      <c r="L38" s="141"/>
      <c r="M38" s="141"/>
      <c r="N38" s="141"/>
      <c r="O38" s="141"/>
      <c r="P38" s="141"/>
      <c r="Q38" s="141"/>
      <c r="R38" s="141"/>
      <c r="S38" s="54"/>
      <c r="T38" s="54"/>
      <c r="U38" s="54"/>
      <c r="V38" s="54"/>
      <c r="W38" s="57"/>
      <c r="X38" s="606"/>
    </row>
    <row r="39" spans="2:24" ht="24.75" customHeight="1">
      <c r="B39" s="540">
        <v>3</v>
      </c>
      <c r="C39" s="565" t="s">
        <v>208</v>
      </c>
      <c r="D39" s="634" t="s">
        <v>209</v>
      </c>
      <c r="E39" s="568" t="s">
        <v>210</v>
      </c>
      <c r="F39" s="132" t="s">
        <v>211</v>
      </c>
      <c r="G39" s="69"/>
      <c r="H39" s="69"/>
      <c r="I39" s="69"/>
      <c r="J39" s="60"/>
      <c r="K39" s="60"/>
      <c r="L39" s="69"/>
      <c r="M39" s="69"/>
      <c r="N39" s="69"/>
      <c r="O39" s="69"/>
      <c r="P39" s="69"/>
      <c r="Q39" s="69"/>
      <c r="R39" s="69"/>
      <c r="S39" s="69"/>
      <c r="T39" s="69"/>
      <c r="U39" s="69"/>
      <c r="V39" s="69"/>
      <c r="W39" s="70"/>
      <c r="X39" s="580" t="s">
        <v>204</v>
      </c>
    </row>
    <row r="40" spans="2:24" ht="24">
      <c r="B40" s="541"/>
      <c r="C40" s="576"/>
      <c r="D40" s="635"/>
      <c r="E40" s="569"/>
      <c r="F40" s="142" t="s">
        <v>212</v>
      </c>
      <c r="G40" s="69"/>
      <c r="H40" s="69"/>
      <c r="I40" s="69"/>
      <c r="J40" s="60"/>
      <c r="K40" s="60"/>
      <c r="L40" s="69"/>
      <c r="M40" s="69"/>
      <c r="N40" s="69"/>
      <c r="O40" s="69"/>
      <c r="P40" s="69"/>
      <c r="Q40" s="69"/>
      <c r="R40" s="69"/>
      <c r="S40" s="69"/>
      <c r="T40" s="143"/>
      <c r="U40" s="143"/>
      <c r="V40" s="144"/>
      <c r="W40" s="145"/>
      <c r="X40" s="581"/>
    </row>
    <row r="41" spans="2:24" ht="18" customHeight="1">
      <c r="B41" s="541"/>
      <c r="C41" s="576"/>
      <c r="D41" s="635"/>
      <c r="E41" s="569"/>
      <c r="F41" s="136" t="s">
        <v>213</v>
      </c>
      <c r="G41" s="69"/>
      <c r="H41" s="69"/>
      <c r="I41" s="69"/>
      <c r="J41" s="60"/>
      <c r="K41" s="60"/>
      <c r="L41" s="69"/>
      <c r="M41" s="69"/>
      <c r="N41" s="69"/>
      <c r="O41" s="69"/>
      <c r="P41" s="69"/>
      <c r="Q41" s="69"/>
      <c r="R41" s="69"/>
      <c r="S41" s="123"/>
      <c r="T41" s="123"/>
      <c r="U41" s="123"/>
      <c r="V41" s="123"/>
      <c r="W41" s="124"/>
      <c r="X41" s="581"/>
    </row>
    <row r="42" spans="2:24" ht="13.5" customHeight="1">
      <c r="B42" s="541"/>
      <c r="C42" s="576"/>
      <c r="D42" s="635"/>
      <c r="E42" s="569"/>
      <c r="F42" s="142" t="s">
        <v>214</v>
      </c>
      <c r="G42" s="69"/>
      <c r="H42" s="69"/>
      <c r="I42" s="69"/>
      <c r="J42" s="60"/>
      <c r="K42" s="60"/>
      <c r="L42" s="69"/>
      <c r="M42" s="69"/>
      <c r="N42" s="69"/>
      <c r="O42" s="69"/>
      <c r="P42" s="69"/>
      <c r="Q42" s="69"/>
      <c r="R42" s="69"/>
      <c r="S42" s="137"/>
      <c r="T42" s="137"/>
      <c r="U42" s="137"/>
      <c r="V42" s="137"/>
      <c r="W42" s="138"/>
      <c r="X42" s="581"/>
    </row>
    <row r="43" spans="2:24" ht="13.5" customHeight="1">
      <c r="B43" s="71"/>
      <c r="C43" s="72"/>
      <c r="D43" s="73"/>
      <c r="E43" s="73"/>
      <c r="F43" s="146" t="s">
        <v>215</v>
      </c>
      <c r="G43" s="147"/>
      <c r="H43" s="147"/>
      <c r="I43" s="147"/>
      <c r="J43" s="148"/>
      <c r="K43" s="148"/>
      <c r="L43" s="147"/>
      <c r="M43" s="147"/>
      <c r="N43" s="147"/>
      <c r="O43" s="147"/>
      <c r="P43" s="147"/>
      <c r="Q43" s="147"/>
      <c r="R43" s="147"/>
      <c r="S43" s="149"/>
      <c r="T43" s="149"/>
      <c r="U43" s="150"/>
      <c r="V43" s="151"/>
      <c r="W43" s="152"/>
      <c r="X43" s="582"/>
    </row>
    <row r="44" spans="2:24" ht="15" customHeight="1">
      <c r="B44" s="583">
        <v>4</v>
      </c>
      <c r="C44" s="586" t="s">
        <v>216</v>
      </c>
      <c r="D44" s="631" t="s">
        <v>217</v>
      </c>
      <c r="E44" s="631" t="s">
        <v>218</v>
      </c>
      <c r="F44" s="140" t="s">
        <v>219</v>
      </c>
      <c r="G44" s="59"/>
      <c r="H44" s="59"/>
      <c r="I44" s="59"/>
      <c r="J44" s="59"/>
      <c r="K44" s="59"/>
      <c r="L44" s="141"/>
      <c r="M44" s="141"/>
      <c r="N44" s="60"/>
      <c r="O44" s="141"/>
      <c r="P44" s="141"/>
      <c r="Q44" s="141"/>
      <c r="R44" s="141"/>
      <c r="S44" s="153"/>
      <c r="T44" s="153"/>
      <c r="U44" s="154"/>
      <c r="V44" s="155"/>
      <c r="W44" s="156"/>
      <c r="X44" s="604" t="s">
        <v>28</v>
      </c>
    </row>
    <row r="45" spans="2:24">
      <c r="B45" s="584"/>
      <c r="C45" s="587"/>
      <c r="D45" s="632"/>
      <c r="E45" s="632"/>
      <c r="F45" s="157" t="s">
        <v>220</v>
      </c>
      <c r="G45" s="59"/>
      <c r="H45" s="59"/>
      <c r="I45" s="59"/>
      <c r="J45" s="59"/>
      <c r="K45" s="59"/>
      <c r="L45" s="141"/>
      <c r="M45" s="141"/>
      <c r="N45" s="60"/>
      <c r="O45" s="141"/>
      <c r="P45" s="141"/>
      <c r="Q45" s="141"/>
      <c r="R45" s="141"/>
      <c r="S45" s="153"/>
      <c r="T45" s="153"/>
      <c r="U45" s="158"/>
      <c r="V45" s="153"/>
      <c r="W45" s="159"/>
      <c r="X45" s="605"/>
    </row>
    <row r="46" spans="2:24">
      <c r="B46" s="584"/>
      <c r="C46" s="587"/>
      <c r="D46" s="632"/>
      <c r="E46" s="632"/>
      <c r="F46" s="160" t="s">
        <v>221</v>
      </c>
      <c r="G46" s="59"/>
      <c r="H46" s="59"/>
      <c r="I46" s="59"/>
      <c r="J46" s="59"/>
      <c r="K46" s="59"/>
      <c r="L46" s="141"/>
      <c r="M46" s="141"/>
      <c r="N46" s="60"/>
      <c r="O46" s="141"/>
      <c r="P46" s="141"/>
      <c r="Q46" s="141"/>
      <c r="R46" s="141"/>
      <c r="S46" s="153"/>
      <c r="T46" s="153"/>
      <c r="U46" s="158"/>
      <c r="V46" s="153"/>
      <c r="W46" s="159"/>
      <c r="X46" s="605"/>
    </row>
    <row r="47" spans="2:24">
      <c r="B47" s="585"/>
      <c r="C47" s="588"/>
      <c r="D47" s="633"/>
      <c r="E47" s="633"/>
      <c r="F47" s="157"/>
      <c r="G47" s="59"/>
      <c r="H47" s="59"/>
      <c r="I47" s="59"/>
      <c r="J47" s="59"/>
      <c r="K47" s="59"/>
      <c r="L47" s="141"/>
      <c r="M47" s="141"/>
      <c r="N47" s="60"/>
      <c r="O47" s="141"/>
      <c r="P47" s="141"/>
      <c r="Q47" s="141"/>
      <c r="R47" s="141"/>
      <c r="S47" s="153"/>
      <c r="T47" s="153"/>
      <c r="U47" s="158"/>
      <c r="V47" s="153"/>
      <c r="W47" s="159"/>
      <c r="X47" s="606"/>
    </row>
    <row r="48" spans="2:24" ht="39.9" customHeight="1">
      <c r="B48" s="540">
        <v>5</v>
      </c>
      <c r="C48" s="565" t="s">
        <v>222</v>
      </c>
      <c r="D48" s="568" t="s">
        <v>223</v>
      </c>
      <c r="E48" s="568" t="s">
        <v>224</v>
      </c>
      <c r="F48" s="136" t="s">
        <v>225</v>
      </c>
      <c r="G48" s="69"/>
      <c r="H48" s="69"/>
      <c r="I48" s="69"/>
      <c r="J48" s="69"/>
      <c r="K48" s="69"/>
      <c r="L48" s="69"/>
      <c r="M48" s="60"/>
      <c r="N48" s="69"/>
      <c r="O48" s="69"/>
      <c r="P48" s="69"/>
      <c r="Q48" s="69"/>
      <c r="R48" s="69"/>
      <c r="S48" s="69"/>
      <c r="T48" s="69"/>
      <c r="U48" s="69"/>
      <c r="V48" s="69"/>
      <c r="W48" s="70"/>
      <c r="X48" s="580" t="s">
        <v>21</v>
      </c>
    </row>
    <row r="49" spans="2:24" ht="19.5" customHeight="1">
      <c r="B49" s="541"/>
      <c r="C49" s="576"/>
      <c r="D49" s="569"/>
      <c r="E49" s="569"/>
      <c r="F49" s="136" t="s">
        <v>226</v>
      </c>
      <c r="G49" s="69"/>
      <c r="H49" s="69"/>
      <c r="I49" s="69"/>
      <c r="J49" s="69"/>
      <c r="K49" s="69"/>
      <c r="L49" s="69"/>
      <c r="M49" s="60"/>
      <c r="N49" s="69"/>
      <c r="O49" s="69"/>
      <c r="P49" s="69"/>
      <c r="Q49" s="69"/>
      <c r="R49" s="69"/>
      <c r="S49" s="69"/>
      <c r="T49" s="69"/>
      <c r="U49" s="69"/>
      <c r="V49" s="69"/>
      <c r="W49" s="70"/>
      <c r="X49" s="581"/>
    </row>
    <row r="50" spans="2:24" ht="21.65" customHeight="1">
      <c r="B50" s="541"/>
      <c r="C50" s="576"/>
      <c r="D50" s="569"/>
      <c r="E50" s="569"/>
      <c r="F50" s="136" t="s">
        <v>227</v>
      </c>
      <c r="G50" s="69"/>
      <c r="H50" s="69"/>
      <c r="I50" s="69"/>
      <c r="J50" s="69"/>
      <c r="K50" s="69"/>
      <c r="L50" s="69"/>
      <c r="M50" s="60"/>
      <c r="N50" s="69"/>
      <c r="O50" s="69"/>
      <c r="P50" s="69"/>
      <c r="Q50" s="69"/>
      <c r="R50" s="69"/>
      <c r="S50" s="69"/>
      <c r="T50" s="69"/>
      <c r="U50" s="69"/>
      <c r="V50" s="69"/>
      <c r="W50" s="70"/>
      <c r="X50" s="581"/>
    </row>
    <row r="51" spans="2:24" ht="21.65" customHeight="1">
      <c r="B51" s="541"/>
      <c r="C51" s="576"/>
      <c r="D51" s="569"/>
      <c r="E51" s="569"/>
      <c r="F51" s="163"/>
      <c r="G51" s="69"/>
      <c r="H51" s="69"/>
      <c r="I51" s="69"/>
      <c r="J51" s="69"/>
      <c r="K51" s="69"/>
      <c r="L51" s="69"/>
      <c r="M51" s="60"/>
      <c r="N51" s="69"/>
      <c r="O51" s="69"/>
      <c r="P51" s="69"/>
      <c r="Q51" s="69"/>
      <c r="R51" s="69"/>
      <c r="S51" s="69"/>
      <c r="T51" s="69"/>
      <c r="U51" s="69"/>
      <c r="V51" s="69"/>
      <c r="W51" s="70"/>
      <c r="X51" s="581"/>
    </row>
    <row r="52" spans="2:24" ht="20.399999999999999" customHeight="1">
      <c r="B52" s="542"/>
      <c r="C52" s="577"/>
      <c r="D52" s="616"/>
      <c r="E52" s="616"/>
      <c r="F52" s="136" t="s">
        <v>228</v>
      </c>
      <c r="G52" s="69"/>
      <c r="H52" s="69"/>
      <c r="I52" s="69"/>
      <c r="J52" s="69"/>
      <c r="K52" s="69"/>
      <c r="L52" s="69"/>
      <c r="M52" s="60"/>
      <c r="N52" s="69"/>
      <c r="O52" s="69"/>
      <c r="P52" s="69"/>
      <c r="Q52" s="69"/>
      <c r="R52" s="69"/>
      <c r="S52" s="69"/>
      <c r="T52" s="69"/>
      <c r="U52" s="69"/>
      <c r="V52" s="69"/>
      <c r="W52" s="70"/>
      <c r="X52" s="582"/>
    </row>
    <row r="53" spans="2:24" ht="35.25" customHeight="1">
      <c r="B53" s="584">
        <v>6</v>
      </c>
      <c r="C53" s="587" t="s">
        <v>229</v>
      </c>
      <c r="D53" s="632" t="s">
        <v>230</v>
      </c>
      <c r="E53" s="593" t="s">
        <v>231</v>
      </c>
      <c r="F53" s="58" t="s">
        <v>232</v>
      </c>
      <c r="G53" s="59"/>
      <c r="H53" s="60"/>
      <c r="I53" s="60"/>
      <c r="J53" s="60"/>
      <c r="K53" s="60"/>
      <c r="L53" s="60"/>
      <c r="M53" s="59"/>
      <c r="N53" s="59"/>
      <c r="O53" s="59"/>
      <c r="P53" s="59"/>
      <c r="Q53" s="59"/>
      <c r="R53" s="59"/>
      <c r="S53" s="59"/>
      <c r="T53" s="59"/>
      <c r="U53" s="59"/>
      <c r="V53" s="59"/>
      <c r="W53" s="130"/>
      <c r="X53" s="604" t="s">
        <v>21</v>
      </c>
    </row>
    <row r="54" spans="2:24">
      <c r="B54" s="584"/>
      <c r="C54" s="587"/>
      <c r="D54" s="632"/>
      <c r="E54" s="593"/>
      <c r="F54" s="64" t="s">
        <v>38</v>
      </c>
      <c r="G54" s="59"/>
      <c r="H54" s="60"/>
      <c r="I54" s="60"/>
      <c r="J54" s="60"/>
      <c r="K54" s="60"/>
      <c r="L54" s="60"/>
      <c r="M54" s="59"/>
      <c r="N54" s="59"/>
      <c r="O54" s="59"/>
      <c r="P54" s="59"/>
      <c r="Q54" s="59"/>
      <c r="R54" s="59"/>
      <c r="S54" s="59"/>
      <c r="T54" s="59"/>
      <c r="U54" s="59"/>
      <c r="V54" s="59"/>
      <c r="W54" s="130"/>
      <c r="X54" s="605"/>
    </row>
    <row r="55" spans="2:24" ht="33.75" customHeight="1">
      <c r="B55" s="585"/>
      <c r="C55" s="588"/>
      <c r="D55" s="633"/>
      <c r="E55" s="594"/>
      <c r="F55" s="58" t="s">
        <v>233</v>
      </c>
      <c r="G55" s="59"/>
      <c r="H55" s="60"/>
      <c r="I55" s="60"/>
      <c r="J55" s="60"/>
      <c r="K55" s="60"/>
      <c r="L55" s="60"/>
      <c r="M55" s="59"/>
      <c r="N55" s="59"/>
      <c r="O55" s="59"/>
      <c r="P55" s="59"/>
      <c r="Q55" s="59"/>
      <c r="R55" s="59"/>
      <c r="S55" s="59"/>
      <c r="T55" s="59"/>
      <c r="U55" s="59"/>
      <c r="V55" s="59"/>
      <c r="W55" s="130"/>
      <c r="X55" s="606"/>
    </row>
    <row r="56" spans="2:24" ht="24" customHeight="1">
      <c r="B56" s="540">
        <v>7</v>
      </c>
      <c r="C56" s="565" t="s">
        <v>234</v>
      </c>
      <c r="D56" s="568" t="s">
        <v>235</v>
      </c>
      <c r="E56" s="568" t="s">
        <v>236</v>
      </c>
      <c r="F56" s="142" t="s">
        <v>237</v>
      </c>
      <c r="G56" s="69"/>
      <c r="H56" s="60"/>
      <c r="I56" s="60"/>
      <c r="J56" s="60"/>
      <c r="K56" s="60"/>
      <c r="L56" s="60"/>
      <c r="M56" s="69"/>
      <c r="N56" s="69"/>
      <c r="O56" s="69"/>
      <c r="P56" s="69"/>
      <c r="Q56" s="69"/>
      <c r="R56" s="69"/>
      <c r="S56" s="69"/>
      <c r="T56" s="69"/>
      <c r="U56" s="69"/>
      <c r="V56" s="69"/>
      <c r="W56" s="70"/>
      <c r="X56" s="580" t="s">
        <v>28</v>
      </c>
    </row>
    <row r="57" spans="2:24" ht="25.5" customHeight="1">
      <c r="B57" s="541"/>
      <c r="C57" s="576"/>
      <c r="D57" s="569"/>
      <c r="E57" s="569"/>
      <c r="F57" s="142" t="s">
        <v>236</v>
      </c>
      <c r="G57" s="69"/>
      <c r="H57" s="60"/>
      <c r="I57" s="60"/>
      <c r="J57" s="60"/>
      <c r="K57" s="60"/>
      <c r="L57" s="60"/>
      <c r="M57" s="69"/>
      <c r="N57" s="69"/>
      <c r="O57" s="69"/>
      <c r="P57" s="69"/>
      <c r="Q57" s="69"/>
      <c r="R57" s="69"/>
      <c r="S57" s="69"/>
      <c r="T57" s="69"/>
      <c r="U57" s="69"/>
      <c r="V57" s="69"/>
      <c r="W57" s="70"/>
      <c r="X57" s="582"/>
    </row>
    <row r="58" spans="2:24" ht="15.75" customHeight="1">
      <c r="B58" s="538">
        <v>8</v>
      </c>
      <c r="C58" s="602" t="s">
        <v>238</v>
      </c>
      <c r="D58" s="624" t="s">
        <v>239</v>
      </c>
      <c r="E58" s="537" t="s">
        <v>240</v>
      </c>
      <c r="F58" s="121" t="s">
        <v>241</v>
      </c>
      <c r="G58" s="59"/>
      <c r="H58" s="60"/>
      <c r="I58" s="60"/>
      <c r="J58" s="60"/>
      <c r="K58" s="60"/>
      <c r="L58" s="60"/>
      <c r="M58" s="59"/>
      <c r="N58" s="59"/>
      <c r="O58" s="59"/>
      <c r="P58" s="59"/>
      <c r="Q58" s="59"/>
      <c r="R58" s="59"/>
      <c r="S58" s="59"/>
      <c r="T58" s="59"/>
      <c r="U58" s="59"/>
      <c r="V58" s="59"/>
      <c r="W58" s="130"/>
      <c r="X58" s="604" t="s">
        <v>28</v>
      </c>
    </row>
    <row r="59" spans="2:24" ht="25.5" customHeight="1">
      <c r="B59" s="538"/>
      <c r="C59" s="602"/>
      <c r="D59" s="624"/>
      <c r="E59" s="537"/>
      <c r="F59" s="164" t="s">
        <v>165</v>
      </c>
      <c r="G59" s="59"/>
      <c r="H59" s="60"/>
      <c r="I59" s="60"/>
      <c r="J59" s="60"/>
      <c r="K59" s="60"/>
      <c r="L59" s="60"/>
      <c r="M59" s="59"/>
      <c r="N59" s="59"/>
      <c r="O59" s="59"/>
      <c r="P59" s="59"/>
      <c r="Q59" s="59"/>
      <c r="R59" s="59"/>
      <c r="S59" s="59"/>
      <c r="T59" s="59"/>
      <c r="U59" s="59"/>
      <c r="V59" s="59"/>
      <c r="W59" s="130"/>
      <c r="X59" s="605"/>
    </row>
    <row r="60" spans="2:24" ht="35.4" customHeight="1">
      <c r="B60" s="538"/>
      <c r="C60" s="602"/>
      <c r="D60" s="624"/>
      <c r="E60" s="537"/>
      <c r="F60" s="139" t="s">
        <v>242</v>
      </c>
      <c r="G60" s="59"/>
      <c r="H60" s="60"/>
      <c r="I60" s="60"/>
      <c r="J60" s="60"/>
      <c r="K60" s="60"/>
      <c r="L60" s="60"/>
      <c r="M60" s="59"/>
      <c r="N60" s="59"/>
      <c r="O60" s="59"/>
      <c r="P60" s="59"/>
      <c r="Q60" s="59"/>
      <c r="R60" s="59"/>
      <c r="S60" s="59"/>
      <c r="T60" s="59"/>
      <c r="U60" s="59"/>
      <c r="V60" s="59"/>
      <c r="W60" s="130"/>
      <c r="X60" s="606"/>
    </row>
    <row r="61" spans="2:24" ht="38.25" customHeight="1">
      <c r="B61" s="549">
        <v>9</v>
      </c>
      <c r="C61" s="564" t="s">
        <v>243</v>
      </c>
      <c r="D61" s="544" t="s">
        <v>244</v>
      </c>
      <c r="E61" s="544" t="s">
        <v>245</v>
      </c>
      <c r="F61" s="142" t="s">
        <v>246</v>
      </c>
      <c r="G61" s="69"/>
      <c r="H61" s="69"/>
      <c r="I61" s="60"/>
      <c r="J61" s="60"/>
      <c r="K61" s="60"/>
      <c r="L61" s="60"/>
      <c r="M61" s="69"/>
      <c r="N61" s="69"/>
      <c r="O61" s="69"/>
      <c r="P61" s="69"/>
      <c r="Q61" s="69"/>
      <c r="R61" s="69"/>
      <c r="S61" s="69"/>
      <c r="T61" s="69"/>
      <c r="U61" s="69"/>
      <c r="V61" s="69"/>
      <c r="W61" s="69"/>
      <c r="X61" s="580" t="s">
        <v>21</v>
      </c>
    </row>
    <row r="62" spans="2:24" ht="36.75" customHeight="1">
      <c r="B62" s="549"/>
      <c r="C62" s="564"/>
      <c r="D62" s="544"/>
      <c r="E62" s="544"/>
      <c r="F62" s="142" t="s">
        <v>247</v>
      </c>
      <c r="G62" s="69"/>
      <c r="H62" s="69"/>
      <c r="I62" s="60"/>
      <c r="J62" s="60"/>
      <c r="K62" s="60"/>
      <c r="L62" s="60"/>
      <c r="M62" s="69"/>
      <c r="N62" s="69"/>
      <c r="O62" s="69"/>
      <c r="P62" s="69"/>
      <c r="Q62" s="69"/>
      <c r="R62" s="69"/>
      <c r="S62" s="166"/>
      <c r="T62" s="167"/>
      <c r="U62" s="167"/>
      <c r="V62" s="168"/>
      <c r="W62" s="168"/>
      <c r="X62" s="581"/>
    </row>
    <row r="63" spans="2:24" ht="16.5" customHeight="1">
      <c r="B63" s="549"/>
      <c r="C63" s="564"/>
      <c r="D63" s="544"/>
      <c r="E63" s="544"/>
      <c r="F63" s="142" t="s">
        <v>38</v>
      </c>
      <c r="G63" s="69"/>
      <c r="H63" s="69"/>
      <c r="I63" s="60"/>
      <c r="J63" s="60"/>
      <c r="K63" s="60"/>
      <c r="L63" s="60"/>
      <c r="M63" s="69"/>
      <c r="N63" s="69"/>
      <c r="O63" s="69"/>
      <c r="P63" s="69"/>
      <c r="Q63" s="69"/>
      <c r="R63" s="69"/>
      <c r="S63" s="123"/>
      <c r="T63" s="123"/>
      <c r="U63" s="123"/>
      <c r="V63" s="123"/>
      <c r="W63" s="123"/>
      <c r="X63" s="581"/>
    </row>
    <row r="64" spans="2:24" ht="37.5" customHeight="1">
      <c r="B64" s="549"/>
      <c r="C64" s="564"/>
      <c r="D64" s="544"/>
      <c r="E64" s="544"/>
      <c r="F64" s="142" t="s">
        <v>248</v>
      </c>
      <c r="G64" s="69"/>
      <c r="H64" s="69"/>
      <c r="I64" s="60"/>
      <c r="J64" s="60"/>
      <c r="K64" s="60"/>
      <c r="L64" s="60"/>
      <c r="M64" s="69"/>
      <c r="N64" s="69"/>
      <c r="O64" s="69"/>
      <c r="P64" s="69"/>
      <c r="Q64" s="69"/>
      <c r="R64" s="69"/>
      <c r="S64" s="69"/>
      <c r="T64" s="69"/>
      <c r="U64" s="69"/>
      <c r="V64" s="69"/>
      <c r="W64" s="69"/>
      <c r="X64" s="582"/>
    </row>
    <row r="65" spans="2:24" ht="25.5" customHeight="1">
      <c r="B65" s="583">
        <v>10</v>
      </c>
      <c r="C65" s="586" t="s">
        <v>249</v>
      </c>
      <c r="D65" s="631" t="s">
        <v>250</v>
      </c>
      <c r="E65" s="592" t="s">
        <v>251</v>
      </c>
      <c r="F65" s="58" t="s">
        <v>252</v>
      </c>
      <c r="G65" s="59"/>
      <c r="H65" s="59"/>
      <c r="I65" s="60"/>
      <c r="J65" s="60"/>
      <c r="K65" s="60"/>
      <c r="L65" s="60"/>
      <c r="M65" s="59"/>
      <c r="N65" s="59"/>
      <c r="O65" s="59"/>
      <c r="P65" s="59"/>
      <c r="Q65" s="59"/>
      <c r="R65" s="59"/>
      <c r="S65" s="59"/>
      <c r="T65" s="59"/>
      <c r="U65" s="59"/>
      <c r="V65" s="59"/>
      <c r="W65" s="130"/>
      <c r="X65" s="604" t="s">
        <v>28</v>
      </c>
    </row>
    <row r="66" spans="2:24" ht="25.5" customHeight="1">
      <c r="B66" s="584"/>
      <c r="C66" s="587"/>
      <c r="D66" s="632"/>
      <c r="E66" s="593"/>
      <c r="F66" s="58" t="s">
        <v>251</v>
      </c>
      <c r="G66" s="59"/>
      <c r="H66" s="59"/>
      <c r="I66" s="60"/>
      <c r="J66" s="60"/>
      <c r="K66" s="60"/>
      <c r="L66" s="60"/>
      <c r="M66" s="59"/>
      <c r="N66" s="59"/>
      <c r="O66" s="59"/>
      <c r="P66" s="59"/>
      <c r="Q66" s="59"/>
      <c r="R66" s="59"/>
      <c r="S66" s="59"/>
      <c r="T66" s="59"/>
      <c r="U66" s="59"/>
      <c r="V66" s="59"/>
      <c r="W66" s="130"/>
      <c r="X66" s="605"/>
    </row>
    <row r="67" spans="2:24" ht="27" customHeight="1">
      <c r="B67" s="585"/>
      <c r="C67" s="588"/>
      <c r="D67" s="633"/>
      <c r="E67" s="594"/>
      <c r="F67" s="58" t="s">
        <v>253</v>
      </c>
      <c r="G67" s="59"/>
      <c r="H67" s="59"/>
      <c r="I67" s="60"/>
      <c r="J67" s="60"/>
      <c r="K67" s="60"/>
      <c r="L67" s="60"/>
      <c r="M67" s="59"/>
      <c r="N67" s="59"/>
      <c r="O67" s="59"/>
      <c r="P67" s="59"/>
      <c r="Q67" s="59"/>
      <c r="R67" s="59"/>
      <c r="S67" s="59"/>
      <c r="T67" s="59"/>
      <c r="U67" s="59"/>
      <c r="V67" s="59"/>
      <c r="W67" s="130"/>
      <c r="X67" s="606"/>
    </row>
    <row r="68" spans="2:24" ht="20.149999999999999" customHeight="1">
      <c r="B68" s="540">
        <v>11</v>
      </c>
      <c r="C68" s="565" t="s">
        <v>254</v>
      </c>
      <c r="D68" s="568" t="s">
        <v>255</v>
      </c>
      <c r="E68" s="568" t="s">
        <v>256</v>
      </c>
      <c r="F68" s="136" t="s">
        <v>257</v>
      </c>
      <c r="G68" s="69"/>
      <c r="H68" s="69"/>
      <c r="I68" s="60"/>
      <c r="J68" s="60"/>
      <c r="K68" s="60"/>
      <c r="L68" s="60"/>
      <c r="M68" s="69"/>
      <c r="N68" s="69"/>
      <c r="O68" s="69"/>
      <c r="P68" s="69"/>
      <c r="Q68" s="69"/>
      <c r="R68" s="69"/>
      <c r="S68" s="69"/>
      <c r="T68" s="69"/>
      <c r="U68" s="69"/>
      <c r="V68" s="69"/>
      <c r="W68" s="70"/>
      <c r="X68" s="580" t="s">
        <v>21</v>
      </c>
    </row>
    <row r="69" spans="2:24" ht="27" customHeight="1">
      <c r="B69" s="541"/>
      <c r="C69" s="576"/>
      <c r="D69" s="569"/>
      <c r="E69" s="569"/>
      <c r="F69" s="142" t="s">
        <v>258</v>
      </c>
      <c r="G69" s="69"/>
      <c r="H69" s="69"/>
      <c r="I69" s="60"/>
      <c r="J69" s="60"/>
      <c r="K69" s="60"/>
      <c r="L69" s="60"/>
      <c r="M69" s="69"/>
      <c r="N69" s="69"/>
      <c r="O69" s="69"/>
      <c r="P69" s="69"/>
      <c r="Q69" s="69"/>
      <c r="R69" s="69"/>
      <c r="S69" s="169"/>
      <c r="T69" s="149"/>
      <c r="U69" s="149"/>
      <c r="V69" s="170"/>
      <c r="W69" s="171"/>
      <c r="X69" s="581"/>
    </row>
    <row r="70" spans="2:24">
      <c r="B70" s="541"/>
      <c r="C70" s="576"/>
      <c r="D70" s="569"/>
      <c r="E70" s="569"/>
      <c r="F70" s="142" t="s">
        <v>259</v>
      </c>
      <c r="G70" s="69"/>
      <c r="H70" s="69"/>
      <c r="I70" s="60"/>
      <c r="J70" s="60"/>
      <c r="K70" s="60"/>
      <c r="L70" s="60"/>
      <c r="M70" s="69"/>
      <c r="N70" s="69"/>
      <c r="O70" s="69"/>
      <c r="P70" s="69"/>
      <c r="Q70" s="69"/>
      <c r="R70" s="69"/>
      <c r="S70" s="123"/>
      <c r="T70" s="123"/>
      <c r="U70" s="123"/>
      <c r="V70" s="123"/>
      <c r="W70" s="124"/>
      <c r="X70" s="581"/>
    </row>
    <row r="71" spans="2:24" ht="26.25" customHeight="1">
      <c r="B71" s="542"/>
      <c r="C71" s="577"/>
      <c r="D71" s="616"/>
      <c r="E71" s="616"/>
      <c r="F71" s="142" t="s">
        <v>260</v>
      </c>
      <c r="G71" s="69"/>
      <c r="H71" s="69"/>
      <c r="I71" s="60"/>
      <c r="J71" s="60"/>
      <c r="K71" s="60"/>
      <c r="L71" s="60"/>
      <c r="M71" s="69"/>
      <c r="N71" s="69"/>
      <c r="O71" s="69"/>
      <c r="P71" s="69"/>
      <c r="Q71" s="69"/>
      <c r="R71" s="69"/>
      <c r="S71" s="137"/>
      <c r="T71" s="137"/>
      <c r="U71" s="137"/>
      <c r="V71" s="137"/>
      <c r="W71" s="138"/>
      <c r="X71" s="582"/>
    </row>
    <row r="72" spans="2:24" ht="14.25" customHeight="1">
      <c r="B72" s="540">
        <v>12</v>
      </c>
      <c r="C72" s="565" t="s">
        <v>261</v>
      </c>
      <c r="D72" s="568" t="s">
        <v>262</v>
      </c>
      <c r="E72" s="568" t="s">
        <v>263</v>
      </c>
      <c r="F72" s="132" t="s">
        <v>264</v>
      </c>
      <c r="G72" s="60"/>
      <c r="H72" s="60"/>
      <c r="I72" s="69"/>
      <c r="J72" s="69"/>
      <c r="K72" s="69"/>
      <c r="L72" s="69"/>
      <c r="M72" s="69"/>
      <c r="N72" s="69"/>
      <c r="O72" s="69"/>
      <c r="P72" s="69"/>
      <c r="Q72" s="69"/>
      <c r="R72" s="69"/>
      <c r="S72" s="69"/>
      <c r="T72" s="69"/>
      <c r="U72" s="69"/>
      <c r="V72" s="69"/>
      <c r="W72" s="70"/>
      <c r="X72" s="580" t="s">
        <v>21</v>
      </c>
    </row>
    <row r="73" spans="2:24" ht="15" customHeight="1">
      <c r="B73" s="541"/>
      <c r="C73" s="576"/>
      <c r="D73" s="569"/>
      <c r="E73" s="569"/>
      <c r="F73" s="142" t="s">
        <v>265</v>
      </c>
      <c r="G73" s="60"/>
      <c r="H73" s="60"/>
      <c r="I73" s="69"/>
      <c r="J73" s="69"/>
      <c r="K73" s="69"/>
      <c r="L73" s="69"/>
      <c r="M73" s="69"/>
      <c r="N73" s="69"/>
      <c r="O73" s="69"/>
      <c r="P73" s="69"/>
      <c r="Q73" s="69"/>
      <c r="R73" s="69"/>
      <c r="S73" s="69"/>
      <c r="T73" s="69"/>
      <c r="U73" s="69"/>
      <c r="V73" s="69"/>
      <c r="W73" s="70"/>
      <c r="X73" s="581"/>
    </row>
    <row r="74" spans="2:24" ht="14.25" customHeight="1">
      <c r="B74" s="541"/>
      <c r="C74" s="576"/>
      <c r="D74" s="569"/>
      <c r="E74" s="569"/>
      <c r="F74" s="142" t="s">
        <v>266</v>
      </c>
      <c r="G74" s="76"/>
      <c r="H74" s="76"/>
      <c r="I74" s="75"/>
      <c r="J74" s="75"/>
      <c r="K74" s="75"/>
      <c r="L74" s="75"/>
      <c r="M74" s="75"/>
      <c r="N74" s="75"/>
      <c r="O74" s="75"/>
      <c r="P74" s="75"/>
      <c r="Q74" s="75"/>
      <c r="R74" s="75"/>
      <c r="S74" s="75"/>
      <c r="T74" s="75"/>
      <c r="U74" s="75"/>
      <c r="V74" s="75"/>
      <c r="W74" s="77"/>
      <c r="X74" s="581"/>
    </row>
    <row r="75" spans="2:24" ht="20.25" customHeight="1">
      <c r="B75" s="541"/>
      <c r="C75" s="576"/>
      <c r="D75" s="569"/>
      <c r="E75" s="569"/>
      <c r="F75" s="68" t="s">
        <v>267</v>
      </c>
      <c r="G75" s="69"/>
      <c r="H75" s="69"/>
      <c r="I75" s="69"/>
      <c r="J75" s="69"/>
      <c r="K75" s="69"/>
      <c r="L75" s="69"/>
      <c r="M75" s="60"/>
      <c r="N75" s="69"/>
      <c r="O75" s="69"/>
      <c r="P75" s="69"/>
      <c r="Q75" s="69"/>
      <c r="R75" s="69"/>
      <c r="S75" s="69"/>
      <c r="T75" s="69"/>
      <c r="U75" s="69"/>
      <c r="V75" s="69"/>
      <c r="W75" s="70"/>
      <c r="X75" s="581"/>
    </row>
    <row r="76" spans="2:24" ht="19.5" customHeight="1">
      <c r="B76" s="542"/>
      <c r="C76" s="577"/>
      <c r="D76" s="616"/>
      <c r="E76" s="616"/>
      <c r="F76" s="68" t="s">
        <v>268</v>
      </c>
      <c r="G76" s="69"/>
      <c r="H76" s="69"/>
      <c r="I76" s="69"/>
      <c r="J76" s="69"/>
      <c r="K76" s="69"/>
      <c r="L76" s="69"/>
      <c r="M76" s="60"/>
      <c r="N76" s="69"/>
      <c r="O76" s="69"/>
      <c r="P76" s="69"/>
      <c r="Q76" s="69"/>
      <c r="R76" s="69"/>
      <c r="S76" s="69"/>
      <c r="T76" s="69"/>
      <c r="U76" s="69"/>
      <c r="V76" s="69"/>
      <c r="W76" s="70"/>
      <c r="X76" s="582"/>
    </row>
    <row r="77" spans="2:24" ht="20.399999999999999" customHeight="1">
      <c r="B77" s="583">
        <v>13</v>
      </c>
      <c r="C77" s="586" t="s">
        <v>269</v>
      </c>
      <c r="D77" s="589" t="s">
        <v>270</v>
      </c>
      <c r="E77" s="628" t="s">
        <v>271</v>
      </c>
      <c r="F77" s="172" t="s">
        <v>272</v>
      </c>
      <c r="G77" s="59"/>
      <c r="H77" s="59"/>
      <c r="I77" s="59"/>
      <c r="J77" s="59"/>
      <c r="K77" s="59"/>
      <c r="L77" s="59"/>
      <c r="M77" s="60"/>
      <c r="N77" s="59"/>
      <c r="O77" s="59"/>
      <c r="P77" s="59"/>
      <c r="Q77" s="59"/>
      <c r="R77" s="59"/>
      <c r="S77" s="59"/>
      <c r="T77" s="59"/>
      <c r="U77" s="59"/>
      <c r="V77" s="59"/>
      <c r="W77" s="130"/>
      <c r="X77" s="604" t="s">
        <v>28</v>
      </c>
    </row>
    <row r="78" spans="2:24" ht="17.399999999999999" customHeight="1">
      <c r="B78" s="584"/>
      <c r="C78" s="587"/>
      <c r="D78" s="590"/>
      <c r="E78" s="629"/>
      <c r="F78" s="46" t="s">
        <v>273</v>
      </c>
      <c r="G78" s="59"/>
      <c r="H78" s="59"/>
      <c r="I78" s="59"/>
      <c r="J78" s="59"/>
      <c r="K78" s="59"/>
      <c r="L78" s="59"/>
      <c r="M78" s="60"/>
      <c r="N78" s="59"/>
      <c r="O78" s="59"/>
      <c r="P78" s="59"/>
      <c r="Q78" s="59"/>
      <c r="R78" s="59"/>
      <c r="S78" s="59"/>
      <c r="T78" s="59"/>
      <c r="U78" s="59"/>
      <c r="V78" s="59"/>
      <c r="W78" s="130"/>
      <c r="X78" s="605"/>
    </row>
    <row r="79" spans="2:24" ht="15" customHeight="1">
      <c r="B79" s="584"/>
      <c r="C79" s="587"/>
      <c r="D79" s="590"/>
      <c r="E79" s="629"/>
      <c r="F79" s="172" t="s">
        <v>274</v>
      </c>
      <c r="G79" s="59"/>
      <c r="H79" s="59"/>
      <c r="I79" s="59"/>
      <c r="J79" s="59"/>
      <c r="K79" s="59"/>
      <c r="L79" s="59"/>
      <c r="M79" s="60"/>
      <c r="N79" s="59"/>
      <c r="O79" s="59"/>
      <c r="P79" s="59"/>
      <c r="Q79" s="59"/>
      <c r="R79" s="59"/>
      <c r="S79" s="59"/>
      <c r="T79" s="59"/>
      <c r="U79" s="59"/>
      <c r="V79" s="59"/>
      <c r="W79" s="130"/>
      <c r="X79" s="605"/>
    </row>
    <row r="80" spans="2:24" ht="14.4" customHeight="1">
      <c r="B80" s="584"/>
      <c r="C80" s="587"/>
      <c r="D80" s="590"/>
      <c r="E80" s="629"/>
      <c r="F80" s="172" t="s">
        <v>275</v>
      </c>
      <c r="G80" s="59"/>
      <c r="H80" s="59"/>
      <c r="I80" s="59"/>
      <c r="J80" s="59"/>
      <c r="K80" s="59"/>
      <c r="L80" s="59"/>
      <c r="M80" s="60"/>
      <c r="N80" s="59"/>
      <c r="O80" s="59"/>
      <c r="P80" s="59"/>
      <c r="Q80" s="59"/>
      <c r="R80" s="59"/>
      <c r="S80" s="59"/>
      <c r="T80" s="59"/>
      <c r="U80" s="59"/>
      <c r="V80" s="59"/>
      <c r="W80" s="130"/>
      <c r="X80" s="605"/>
    </row>
    <row r="81" spans="2:24" ht="17.399999999999999" customHeight="1">
      <c r="B81" s="585"/>
      <c r="C81" s="588"/>
      <c r="D81" s="591"/>
      <c r="E81" s="630"/>
      <c r="F81" s="172" t="s">
        <v>276</v>
      </c>
      <c r="G81" s="59"/>
      <c r="H81" s="59"/>
      <c r="I81" s="59"/>
      <c r="J81" s="59"/>
      <c r="K81" s="59"/>
      <c r="L81" s="59"/>
      <c r="M81" s="60"/>
      <c r="N81" s="59"/>
      <c r="O81" s="59"/>
      <c r="P81" s="59"/>
      <c r="Q81" s="59"/>
      <c r="R81" s="59"/>
      <c r="S81" s="59"/>
      <c r="T81" s="59"/>
      <c r="U81" s="59"/>
      <c r="V81" s="59"/>
      <c r="W81" s="130"/>
      <c r="X81" s="606"/>
    </row>
    <row r="82" spans="2:24" ht="23.4" customHeight="1">
      <c r="B82" s="549">
        <v>14</v>
      </c>
      <c r="C82" s="564" t="s">
        <v>277</v>
      </c>
      <c r="D82" s="544" t="s">
        <v>278</v>
      </c>
      <c r="E82" s="544" t="s">
        <v>279</v>
      </c>
      <c r="F82" s="142" t="s">
        <v>280</v>
      </c>
      <c r="G82" s="69"/>
      <c r="H82" s="69"/>
      <c r="I82" s="69"/>
      <c r="J82" s="69"/>
      <c r="K82" s="69"/>
      <c r="L82" s="60"/>
      <c r="M82" s="60"/>
      <c r="N82" s="69"/>
      <c r="O82" s="69"/>
      <c r="P82" s="69"/>
      <c r="Q82" s="69"/>
      <c r="R82" s="69"/>
      <c r="S82" s="69"/>
      <c r="T82" s="69"/>
      <c r="U82" s="69"/>
      <c r="V82" s="69"/>
      <c r="W82" s="69"/>
      <c r="X82" s="580" t="s">
        <v>21</v>
      </c>
    </row>
    <row r="83" spans="2:24" ht="16.5" customHeight="1">
      <c r="B83" s="549"/>
      <c r="C83" s="564"/>
      <c r="D83" s="544"/>
      <c r="E83" s="544"/>
      <c r="F83" s="142" t="s">
        <v>281</v>
      </c>
      <c r="G83" s="69"/>
      <c r="H83" s="69"/>
      <c r="I83" s="69"/>
      <c r="J83" s="69"/>
      <c r="K83" s="69"/>
      <c r="L83" s="60"/>
      <c r="M83" s="60"/>
      <c r="N83" s="69"/>
      <c r="O83" s="69"/>
      <c r="P83" s="69"/>
      <c r="Q83" s="69"/>
      <c r="R83" s="69"/>
      <c r="S83" s="69"/>
      <c r="T83" s="69"/>
      <c r="U83" s="69"/>
      <c r="V83" s="69"/>
      <c r="W83" s="69"/>
      <c r="X83" s="581"/>
    </row>
    <row r="84" spans="2:24" ht="24.9" customHeight="1">
      <c r="B84" s="549"/>
      <c r="C84" s="564"/>
      <c r="D84" s="544"/>
      <c r="E84" s="544"/>
      <c r="F84" s="142" t="s">
        <v>282</v>
      </c>
      <c r="G84" s="69"/>
      <c r="H84" s="69"/>
      <c r="I84" s="69"/>
      <c r="J84" s="69"/>
      <c r="K84" s="69"/>
      <c r="L84" s="60"/>
      <c r="M84" s="60"/>
      <c r="N84" s="69"/>
      <c r="O84" s="69"/>
      <c r="P84" s="69"/>
      <c r="Q84" s="69"/>
      <c r="R84" s="69"/>
      <c r="S84" s="69"/>
      <c r="T84" s="69"/>
      <c r="U84" s="69"/>
      <c r="V84" s="69"/>
      <c r="W84" s="69"/>
      <c r="X84" s="581"/>
    </row>
    <row r="85" spans="2:24" ht="28.5" customHeight="1" thickBot="1">
      <c r="B85" s="540"/>
      <c r="C85" s="565"/>
      <c r="D85" s="568"/>
      <c r="E85" s="568"/>
      <c r="F85" s="173" t="s">
        <v>283</v>
      </c>
      <c r="G85" s="75"/>
      <c r="H85" s="75"/>
      <c r="I85" s="75"/>
      <c r="J85" s="75"/>
      <c r="K85" s="75"/>
      <c r="L85" s="76"/>
      <c r="M85" s="76"/>
      <c r="N85" s="75"/>
      <c r="O85" s="75"/>
      <c r="P85" s="75"/>
      <c r="Q85" s="75"/>
      <c r="R85" s="75"/>
      <c r="S85" s="75"/>
      <c r="T85" s="75"/>
      <c r="U85" s="75"/>
      <c r="V85" s="75"/>
      <c r="W85" s="75"/>
      <c r="X85" s="581"/>
    </row>
    <row r="86" spans="2:24" ht="18.649999999999999" customHeight="1">
      <c r="B86" s="617">
        <v>15</v>
      </c>
      <c r="C86" s="619" t="s">
        <v>284</v>
      </c>
      <c r="D86" s="621" t="s">
        <v>285</v>
      </c>
      <c r="E86" s="623" t="s">
        <v>286</v>
      </c>
      <c r="F86" s="174" t="s">
        <v>287</v>
      </c>
      <c r="G86" s="175"/>
      <c r="H86" s="175"/>
      <c r="I86" s="175"/>
      <c r="J86" s="175"/>
      <c r="K86" s="175"/>
      <c r="L86" s="85"/>
      <c r="M86" s="85"/>
      <c r="N86" s="175"/>
      <c r="O86" s="175"/>
      <c r="P86" s="175"/>
      <c r="Q86" s="175"/>
      <c r="R86" s="175"/>
      <c r="S86" s="175"/>
      <c r="T86" s="175"/>
      <c r="U86" s="175"/>
      <c r="V86" s="175"/>
      <c r="W86" s="175"/>
      <c r="X86" s="625">
        <v>0.9</v>
      </c>
    </row>
    <row r="87" spans="2:24" ht="18.649999999999999" customHeight="1">
      <c r="B87" s="618"/>
      <c r="C87" s="620"/>
      <c r="D87" s="622"/>
      <c r="E87" s="624"/>
      <c r="F87" s="176" t="s">
        <v>288</v>
      </c>
      <c r="G87" s="141"/>
      <c r="H87" s="141"/>
      <c r="I87" s="141"/>
      <c r="J87" s="141"/>
      <c r="K87" s="141"/>
      <c r="L87" s="60"/>
      <c r="M87" s="60"/>
      <c r="N87" s="141"/>
      <c r="O87" s="141"/>
      <c r="P87" s="141"/>
      <c r="Q87" s="141"/>
      <c r="R87" s="141"/>
      <c r="S87" s="141"/>
      <c r="T87" s="141"/>
      <c r="U87" s="141"/>
      <c r="V87" s="141"/>
      <c r="W87" s="141"/>
      <c r="X87" s="626"/>
    </row>
    <row r="88" spans="2:24" ht="18.899999999999999" customHeight="1" thickBot="1">
      <c r="B88" s="618"/>
      <c r="C88" s="620"/>
      <c r="D88" s="622"/>
      <c r="E88" s="624"/>
      <c r="F88" s="177" t="s">
        <v>289</v>
      </c>
      <c r="G88" s="178"/>
      <c r="H88" s="178"/>
      <c r="I88" s="178"/>
      <c r="J88" s="178"/>
      <c r="K88" s="178"/>
      <c r="L88" s="104"/>
      <c r="M88" s="104"/>
      <c r="N88" s="178"/>
      <c r="O88" s="178"/>
      <c r="P88" s="178"/>
      <c r="Q88" s="178"/>
      <c r="R88" s="178"/>
      <c r="S88" s="178"/>
      <c r="T88" s="178"/>
      <c r="U88" s="178"/>
      <c r="V88" s="178"/>
      <c r="W88" s="178"/>
      <c r="X88" s="627"/>
    </row>
    <row r="89" spans="2:24" ht="12.9" customHeight="1" thickBot="1">
      <c r="B89" s="607" t="s">
        <v>290</v>
      </c>
      <c r="C89" s="608"/>
      <c r="D89" s="608"/>
      <c r="E89" s="608"/>
      <c r="F89" s="608"/>
      <c r="G89" s="608"/>
      <c r="H89" s="608"/>
      <c r="I89" s="608"/>
      <c r="J89" s="608"/>
      <c r="K89" s="608"/>
      <c r="L89" s="608"/>
      <c r="M89" s="608"/>
      <c r="N89" s="608"/>
      <c r="O89" s="608"/>
      <c r="P89" s="608"/>
      <c r="Q89" s="608"/>
      <c r="R89" s="608"/>
      <c r="S89" s="608"/>
      <c r="T89" s="608"/>
      <c r="U89" s="608"/>
      <c r="V89" s="609"/>
      <c r="W89" s="179" t="e">
        <f>#REF!+#REF!+#REF!+#REF!+#REF!+#REF!+#REF!</f>
        <v>#REF!</v>
      </c>
      <c r="X89" s="180"/>
    </row>
    <row r="90" spans="2:24" ht="12" customHeight="1" thickBot="1">
      <c r="B90" s="181"/>
      <c r="C90" s="182" t="s">
        <v>291</v>
      </c>
      <c r="D90" s="610" t="s">
        <v>292</v>
      </c>
      <c r="E90" s="611"/>
      <c r="F90" s="611"/>
      <c r="G90" s="611"/>
      <c r="H90" s="611"/>
      <c r="I90" s="611"/>
      <c r="J90" s="611"/>
      <c r="K90" s="611"/>
      <c r="L90" s="611"/>
      <c r="M90" s="611"/>
      <c r="N90" s="611"/>
      <c r="O90" s="611"/>
      <c r="P90" s="611"/>
      <c r="Q90" s="611"/>
      <c r="R90" s="611"/>
      <c r="S90" s="611"/>
      <c r="T90" s="611"/>
      <c r="U90" s="611"/>
      <c r="V90" s="611"/>
      <c r="W90" s="611"/>
      <c r="X90" s="92"/>
    </row>
    <row r="91" spans="2:24" ht="23.4" customHeight="1">
      <c r="B91" s="542">
        <v>1</v>
      </c>
      <c r="C91" s="612" t="s">
        <v>293</v>
      </c>
      <c r="D91" s="614" t="s">
        <v>294</v>
      </c>
      <c r="E91" s="616" t="s">
        <v>295</v>
      </c>
      <c r="F91" s="125" t="s">
        <v>164</v>
      </c>
      <c r="G91" s="137"/>
      <c r="H91" s="137"/>
      <c r="I91" s="137"/>
      <c r="J91" s="137"/>
      <c r="K91" s="137"/>
      <c r="L91" s="56"/>
      <c r="M91" s="56"/>
      <c r="N91" s="137"/>
      <c r="O91" s="137"/>
      <c r="P91" s="137"/>
      <c r="Q91" s="137"/>
      <c r="R91" s="137"/>
      <c r="S91" s="137"/>
      <c r="T91" s="137"/>
      <c r="U91" s="137"/>
      <c r="V91" s="137"/>
      <c r="W91" s="138"/>
      <c r="X91" s="601">
        <v>3.1</v>
      </c>
    </row>
    <row r="92" spans="2:24" ht="21" customHeight="1">
      <c r="B92" s="549"/>
      <c r="C92" s="613"/>
      <c r="D92" s="615"/>
      <c r="E92" s="544"/>
      <c r="F92" s="136" t="s">
        <v>296</v>
      </c>
      <c r="G92" s="69"/>
      <c r="H92" s="69"/>
      <c r="I92" s="69"/>
      <c r="J92" s="69"/>
      <c r="K92" s="69"/>
      <c r="L92" s="60"/>
      <c r="M92" s="60"/>
      <c r="N92" s="69"/>
      <c r="O92" s="69"/>
      <c r="P92" s="69"/>
      <c r="Q92" s="69"/>
      <c r="R92" s="69"/>
      <c r="S92" s="69"/>
      <c r="T92" s="69"/>
      <c r="U92" s="69"/>
      <c r="V92" s="69"/>
      <c r="W92" s="70"/>
      <c r="X92" s="581"/>
    </row>
    <row r="93" spans="2:24" ht="25.5" customHeight="1">
      <c r="B93" s="549"/>
      <c r="C93" s="613"/>
      <c r="D93" s="615"/>
      <c r="E93" s="544"/>
      <c r="F93" s="142" t="s">
        <v>297</v>
      </c>
      <c r="G93" s="69"/>
      <c r="H93" s="69"/>
      <c r="I93" s="69"/>
      <c r="J93" s="69"/>
      <c r="K93" s="69"/>
      <c r="L93" s="60"/>
      <c r="M93" s="60"/>
      <c r="N93" s="69"/>
      <c r="O93" s="69"/>
      <c r="P93" s="69"/>
      <c r="Q93" s="69"/>
      <c r="R93" s="69"/>
      <c r="S93" s="69"/>
      <c r="T93" s="69"/>
      <c r="U93" s="69"/>
      <c r="V93" s="69"/>
      <c r="W93" s="70"/>
      <c r="X93" s="582"/>
    </row>
    <row r="94" spans="2:24" ht="12" customHeight="1">
      <c r="B94" s="538">
        <v>2</v>
      </c>
      <c r="C94" s="602" t="s">
        <v>298</v>
      </c>
      <c r="D94" s="603" t="s">
        <v>299</v>
      </c>
      <c r="E94" s="537" t="s">
        <v>163</v>
      </c>
      <c r="F94" s="121" t="s">
        <v>164</v>
      </c>
      <c r="G94" s="59"/>
      <c r="H94" s="59"/>
      <c r="I94" s="59"/>
      <c r="J94" s="59"/>
      <c r="K94" s="59"/>
      <c r="L94" s="60"/>
      <c r="M94" s="60"/>
      <c r="N94" s="59"/>
      <c r="O94" s="59"/>
      <c r="P94" s="59"/>
      <c r="Q94" s="59"/>
      <c r="R94" s="59"/>
      <c r="S94" s="59"/>
      <c r="T94" s="59"/>
      <c r="U94" s="59"/>
      <c r="V94" s="59"/>
      <c r="W94" s="130"/>
      <c r="X94" s="604">
        <v>4.0999999999999996</v>
      </c>
    </row>
    <row r="95" spans="2:24" ht="25.5" customHeight="1">
      <c r="B95" s="538"/>
      <c r="C95" s="602"/>
      <c r="D95" s="603"/>
      <c r="E95" s="537"/>
      <c r="F95" s="183" t="s">
        <v>300</v>
      </c>
      <c r="G95" s="59"/>
      <c r="H95" s="59"/>
      <c r="I95" s="59"/>
      <c r="J95" s="59"/>
      <c r="K95" s="59"/>
      <c r="L95" s="60"/>
      <c r="M95" s="60"/>
      <c r="N95" s="59"/>
      <c r="O95" s="59"/>
      <c r="P95" s="59"/>
      <c r="Q95" s="59"/>
      <c r="R95" s="59"/>
      <c r="S95" s="59"/>
      <c r="T95" s="59"/>
      <c r="U95" s="59"/>
      <c r="V95" s="59"/>
      <c r="W95" s="130"/>
      <c r="X95" s="605"/>
    </row>
    <row r="96" spans="2:24" ht="24.75" customHeight="1">
      <c r="B96" s="538"/>
      <c r="C96" s="602"/>
      <c r="D96" s="603"/>
      <c r="E96" s="537"/>
      <c r="F96" s="58" t="s">
        <v>166</v>
      </c>
      <c r="G96" s="59"/>
      <c r="H96" s="59"/>
      <c r="I96" s="59"/>
      <c r="J96" s="59"/>
      <c r="K96" s="59"/>
      <c r="L96" s="60"/>
      <c r="M96" s="60"/>
      <c r="N96" s="59"/>
      <c r="O96" s="59"/>
      <c r="P96" s="59"/>
      <c r="Q96" s="59"/>
      <c r="R96" s="59"/>
      <c r="S96" s="59"/>
      <c r="T96" s="59"/>
      <c r="U96" s="59"/>
      <c r="V96" s="59"/>
      <c r="W96" s="130"/>
      <c r="X96" s="606"/>
    </row>
    <row r="97" spans="2:24" ht="24.75" customHeight="1">
      <c r="B97" s="540">
        <v>3</v>
      </c>
      <c r="C97" s="565" t="s">
        <v>301</v>
      </c>
      <c r="D97" s="567" t="s">
        <v>302</v>
      </c>
      <c r="E97" s="544" t="s">
        <v>303</v>
      </c>
      <c r="F97" s="87" t="s">
        <v>304</v>
      </c>
      <c r="G97" s="69"/>
      <c r="H97" s="69"/>
      <c r="I97" s="69"/>
      <c r="J97" s="69"/>
      <c r="K97" s="69"/>
      <c r="L97" s="60"/>
      <c r="M97" s="60"/>
      <c r="N97" s="69"/>
      <c r="O97" s="69"/>
      <c r="P97" s="69"/>
      <c r="Q97" s="69"/>
      <c r="R97" s="69"/>
      <c r="S97" s="69"/>
      <c r="T97" s="69"/>
      <c r="U97" s="69"/>
      <c r="V97" s="69"/>
      <c r="W97" s="70"/>
      <c r="X97" s="598">
        <v>0.35</v>
      </c>
    </row>
    <row r="98" spans="2:24" ht="24.75" customHeight="1">
      <c r="B98" s="541"/>
      <c r="C98" s="576"/>
      <c r="D98" s="578"/>
      <c r="E98" s="544"/>
      <c r="F98" s="142" t="s">
        <v>305</v>
      </c>
      <c r="G98" s="69"/>
      <c r="H98" s="69"/>
      <c r="I98" s="69"/>
      <c r="J98" s="69"/>
      <c r="K98" s="69"/>
      <c r="L98" s="60"/>
      <c r="M98" s="60"/>
      <c r="N98" s="69"/>
      <c r="O98" s="69"/>
      <c r="P98" s="69"/>
      <c r="Q98" s="69"/>
      <c r="R98" s="69"/>
      <c r="S98" s="69"/>
      <c r="T98" s="69"/>
      <c r="U98" s="69"/>
      <c r="V98" s="69"/>
      <c r="W98" s="70"/>
      <c r="X98" s="599"/>
    </row>
    <row r="99" spans="2:24" ht="24.75" customHeight="1">
      <c r="B99" s="542"/>
      <c r="C99" s="577"/>
      <c r="D99" s="579"/>
      <c r="E99" s="544"/>
      <c r="F99" s="142" t="s">
        <v>306</v>
      </c>
      <c r="G99" s="69"/>
      <c r="H99" s="69"/>
      <c r="I99" s="69"/>
      <c r="J99" s="69"/>
      <c r="K99" s="69"/>
      <c r="L99" s="60"/>
      <c r="M99" s="60"/>
      <c r="N99" s="69"/>
      <c r="O99" s="69"/>
      <c r="P99" s="69"/>
      <c r="Q99" s="69"/>
      <c r="R99" s="69"/>
      <c r="S99" s="69"/>
      <c r="T99" s="69"/>
      <c r="U99" s="69"/>
      <c r="V99" s="69"/>
      <c r="W99" s="70"/>
      <c r="X99" s="600"/>
    </row>
    <row r="100" spans="2:24" ht="24.75" customHeight="1">
      <c r="B100" s="583">
        <v>4</v>
      </c>
      <c r="C100" s="586" t="s">
        <v>307</v>
      </c>
      <c r="D100" s="589" t="s">
        <v>308</v>
      </c>
      <c r="E100" s="537" t="s">
        <v>309</v>
      </c>
      <c r="F100" s="121" t="s">
        <v>310</v>
      </c>
      <c r="G100" s="59"/>
      <c r="H100" s="59"/>
      <c r="I100" s="59"/>
      <c r="J100" s="59"/>
      <c r="K100" s="59"/>
      <c r="L100" s="60"/>
      <c r="M100" s="60"/>
      <c r="N100" s="59"/>
      <c r="O100" s="59"/>
      <c r="P100" s="59"/>
      <c r="Q100" s="59"/>
      <c r="R100" s="59"/>
      <c r="S100" s="59"/>
      <c r="T100" s="59"/>
      <c r="U100" s="59"/>
      <c r="V100" s="59"/>
      <c r="W100" s="130"/>
      <c r="X100" s="595">
        <v>0.7</v>
      </c>
    </row>
    <row r="101" spans="2:24" ht="24.75" customHeight="1">
      <c r="B101" s="584"/>
      <c r="C101" s="587"/>
      <c r="D101" s="590"/>
      <c r="E101" s="537"/>
      <c r="F101" s="58" t="s">
        <v>311</v>
      </c>
      <c r="G101" s="59"/>
      <c r="H101" s="59"/>
      <c r="I101" s="59"/>
      <c r="J101" s="59"/>
      <c r="K101" s="59"/>
      <c r="L101" s="60"/>
      <c r="M101" s="60"/>
      <c r="N101" s="59"/>
      <c r="O101" s="59"/>
      <c r="P101" s="59"/>
      <c r="Q101" s="59"/>
      <c r="R101" s="59"/>
      <c r="S101" s="59"/>
      <c r="T101" s="59"/>
      <c r="U101" s="59"/>
      <c r="V101" s="59"/>
      <c r="W101" s="130"/>
      <c r="X101" s="596"/>
    </row>
    <row r="102" spans="2:24" ht="51.65" customHeight="1">
      <c r="B102" s="585"/>
      <c r="C102" s="588"/>
      <c r="D102" s="591"/>
      <c r="E102" s="537"/>
      <c r="F102" s="58" t="s">
        <v>312</v>
      </c>
      <c r="G102" s="59"/>
      <c r="H102" s="59"/>
      <c r="I102" s="59"/>
      <c r="J102" s="59"/>
      <c r="K102" s="59"/>
      <c r="L102" s="60"/>
      <c r="M102" s="60"/>
      <c r="N102" s="59"/>
      <c r="O102" s="59"/>
      <c r="P102" s="59"/>
      <c r="Q102" s="59"/>
      <c r="R102" s="59"/>
      <c r="S102" s="59"/>
      <c r="T102" s="59"/>
      <c r="U102" s="59"/>
      <c r="V102" s="59"/>
      <c r="W102" s="130"/>
      <c r="X102" s="597"/>
    </row>
    <row r="103" spans="2:24" ht="24.75" customHeight="1">
      <c r="B103" s="540">
        <v>5</v>
      </c>
      <c r="C103" s="565" t="s">
        <v>313</v>
      </c>
      <c r="D103" s="567" t="s">
        <v>314</v>
      </c>
      <c r="E103" s="544" t="s">
        <v>163</v>
      </c>
      <c r="F103" s="87" t="s">
        <v>164</v>
      </c>
      <c r="G103" s="69"/>
      <c r="H103" s="69"/>
      <c r="I103" s="69"/>
      <c r="J103" s="69"/>
      <c r="K103" s="69"/>
      <c r="L103" s="60"/>
      <c r="M103" s="60"/>
      <c r="N103" s="69"/>
      <c r="O103" s="69"/>
      <c r="P103" s="69"/>
      <c r="Q103" s="69"/>
      <c r="R103" s="69"/>
      <c r="S103" s="69"/>
      <c r="T103" s="69"/>
      <c r="U103" s="69"/>
      <c r="V103" s="69"/>
      <c r="W103" s="70"/>
      <c r="X103" s="580">
        <v>3</v>
      </c>
    </row>
    <row r="104" spans="2:24" ht="24.75" customHeight="1">
      <c r="B104" s="541"/>
      <c r="C104" s="576"/>
      <c r="D104" s="578"/>
      <c r="E104" s="544"/>
      <c r="F104" s="142" t="s">
        <v>165</v>
      </c>
      <c r="G104" s="69"/>
      <c r="H104" s="69"/>
      <c r="I104" s="69"/>
      <c r="J104" s="69"/>
      <c r="K104" s="69"/>
      <c r="L104" s="60"/>
      <c r="M104" s="60"/>
      <c r="N104" s="69"/>
      <c r="O104" s="69"/>
      <c r="P104" s="69"/>
      <c r="Q104" s="69"/>
      <c r="R104" s="69"/>
      <c r="S104" s="69"/>
      <c r="T104" s="69"/>
      <c r="U104" s="69"/>
      <c r="V104" s="69"/>
      <c r="W104" s="70"/>
      <c r="X104" s="581"/>
    </row>
    <row r="105" spans="2:24" ht="24.75" customHeight="1">
      <c r="B105" s="542"/>
      <c r="C105" s="577"/>
      <c r="D105" s="579"/>
      <c r="E105" s="544"/>
      <c r="F105" s="142" t="s">
        <v>166</v>
      </c>
      <c r="G105" s="69"/>
      <c r="H105" s="69"/>
      <c r="I105" s="69"/>
      <c r="J105" s="69"/>
      <c r="K105" s="69"/>
      <c r="L105" s="60"/>
      <c r="M105" s="60"/>
      <c r="N105" s="69"/>
      <c r="O105" s="69"/>
      <c r="P105" s="69"/>
      <c r="Q105" s="69"/>
      <c r="R105" s="69"/>
      <c r="S105" s="69"/>
      <c r="T105" s="69"/>
      <c r="U105" s="69"/>
      <c r="V105" s="69"/>
      <c r="W105" s="70"/>
      <c r="X105" s="582"/>
    </row>
    <row r="106" spans="2:24" ht="24.75" customHeight="1">
      <c r="B106" s="583">
        <v>6</v>
      </c>
      <c r="C106" s="586" t="s">
        <v>315</v>
      </c>
      <c r="D106" s="589" t="s">
        <v>316</v>
      </c>
      <c r="E106" s="592" t="s">
        <v>317</v>
      </c>
      <c r="F106" s="121" t="s">
        <v>318</v>
      </c>
      <c r="G106" s="59"/>
      <c r="H106" s="59"/>
      <c r="I106" s="59"/>
      <c r="J106" s="59"/>
      <c r="K106" s="59"/>
      <c r="L106" s="60"/>
      <c r="M106" s="60"/>
      <c r="N106" s="59"/>
      <c r="O106" s="59"/>
      <c r="P106" s="59"/>
      <c r="Q106" s="59"/>
      <c r="R106" s="59"/>
      <c r="S106" s="59"/>
      <c r="T106" s="59"/>
      <c r="U106" s="59"/>
      <c r="V106" s="59"/>
      <c r="W106" s="130"/>
      <c r="X106" s="595">
        <v>0.55000000000000004</v>
      </c>
    </row>
    <row r="107" spans="2:24" ht="21.9" customHeight="1">
      <c r="B107" s="584"/>
      <c r="C107" s="587"/>
      <c r="D107" s="590"/>
      <c r="E107" s="593"/>
      <c r="F107" s="184" t="s">
        <v>319</v>
      </c>
      <c r="G107" s="59"/>
      <c r="H107" s="59"/>
      <c r="I107" s="59"/>
      <c r="J107" s="59"/>
      <c r="K107" s="59"/>
      <c r="L107" s="60"/>
      <c r="M107" s="60"/>
      <c r="N107" s="59"/>
      <c r="O107" s="59"/>
      <c r="P107" s="59"/>
      <c r="Q107" s="59"/>
      <c r="R107" s="59"/>
      <c r="S107" s="59"/>
      <c r="T107" s="59"/>
      <c r="U107" s="59"/>
      <c r="V107" s="59"/>
      <c r="W107" s="130"/>
      <c r="X107" s="596"/>
    </row>
    <row r="108" spans="2:24" ht="24.75" customHeight="1">
      <c r="B108" s="584"/>
      <c r="C108" s="587"/>
      <c r="D108" s="590"/>
      <c r="E108" s="593"/>
      <c r="F108" s="58" t="s">
        <v>320</v>
      </c>
      <c r="G108" s="59"/>
      <c r="H108" s="59"/>
      <c r="I108" s="59"/>
      <c r="J108" s="59"/>
      <c r="K108" s="59"/>
      <c r="L108" s="60"/>
      <c r="M108" s="60"/>
      <c r="N108" s="59"/>
      <c r="O108" s="59"/>
      <c r="P108" s="59"/>
      <c r="Q108" s="59"/>
      <c r="R108" s="59"/>
      <c r="S108" s="59"/>
      <c r="T108" s="59"/>
      <c r="U108" s="59"/>
      <c r="V108" s="59"/>
      <c r="W108" s="130"/>
      <c r="X108" s="596"/>
    </row>
    <row r="109" spans="2:24" ht="18.899999999999999" customHeight="1">
      <c r="B109" s="584"/>
      <c r="C109" s="587"/>
      <c r="D109" s="590"/>
      <c r="E109" s="593"/>
      <c r="F109" s="185" t="s">
        <v>321</v>
      </c>
      <c r="G109" s="54"/>
      <c r="H109" s="54"/>
      <c r="I109" s="54"/>
      <c r="J109" s="54"/>
      <c r="K109" s="54"/>
      <c r="L109" s="56"/>
      <c r="M109" s="56"/>
      <c r="N109" s="54"/>
      <c r="O109" s="54"/>
      <c r="P109" s="54"/>
      <c r="Q109" s="54"/>
      <c r="R109" s="54"/>
      <c r="S109" s="54"/>
      <c r="T109" s="54"/>
      <c r="U109" s="54"/>
      <c r="V109" s="54"/>
      <c r="W109" s="57"/>
      <c r="X109" s="596"/>
    </row>
    <row r="110" spans="2:24" ht="24.75" customHeight="1">
      <c r="B110" s="585"/>
      <c r="C110" s="588"/>
      <c r="D110" s="591"/>
      <c r="E110" s="594"/>
      <c r="F110" s="185" t="s">
        <v>322</v>
      </c>
      <c r="G110" s="54"/>
      <c r="H110" s="54"/>
      <c r="I110" s="54"/>
      <c r="J110" s="54"/>
      <c r="K110" s="54"/>
      <c r="L110" s="56"/>
      <c r="M110" s="56"/>
      <c r="N110" s="54"/>
      <c r="O110" s="54"/>
      <c r="P110" s="54"/>
      <c r="Q110" s="54"/>
      <c r="R110" s="54"/>
      <c r="S110" s="54"/>
      <c r="T110" s="54"/>
      <c r="U110" s="54"/>
      <c r="V110" s="54"/>
      <c r="W110" s="57"/>
      <c r="X110" s="597"/>
    </row>
    <row r="111" spans="2:24" ht="24.75" customHeight="1">
      <c r="B111" s="549">
        <v>7</v>
      </c>
      <c r="C111" s="564" t="s">
        <v>323</v>
      </c>
      <c r="D111" s="566" t="s">
        <v>324</v>
      </c>
      <c r="E111" s="568" t="s">
        <v>325</v>
      </c>
      <c r="F111" s="186" t="s">
        <v>326</v>
      </c>
      <c r="G111" s="137"/>
      <c r="H111" s="137"/>
      <c r="I111" s="137"/>
      <c r="J111" s="137"/>
      <c r="K111" s="137"/>
      <c r="L111" s="56"/>
      <c r="M111" s="56"/>
      <c r="N111" s="137"/>
      <c r="O111" s="137"/>
      <c r="P111" s="137"/>
      <c r="Q111" s="137"/>
      <c r="R111" s="137"/>
      <c r="S111" s="137"/>
      <c r="T111" s="137"/>
      <c r="U111" s="137"/>
      <c r="V111" s="137"/>
      <c r="W111" s="138"/>
      <c r="X111" s="570">
        <v>0.22500000000000001</v>
      </c>
    </row>
    <row r="112" spans="2:24" ht="24.75" customHeight="1">
      <c r="B112" s="549"/>
      <c r="C112" s="564"/>
      <c r="D112" s="566"/>
      <c r="E112" s="569"/>
      <c r="F112" s="187" t="s">
        <v>327</v>
      </c>
      <c r="G112" s="69"/>
      <c r="H112" s="69"/>
      <c r="I112" s="69"/>
      <c r="J112" s="69"/>
      <c r="K112" s="69"/>
      <c r="L112" s="60"/>
      <c r="M112" s="60"/>
      <c r="N112" s="69"/>
      <c r="O112" s="69"/>
      <c r="P112" s="69"/>
      <c r="Q112" s="69"/>
      <c r="R112" s="69"/>
      <c r="S112" s="69"/>
      <c r="T112" s="69"/>
      <c r="U112" s="69"/>
      <c r="V112" s="69"/>
      <c r="W112" s="70"/>
      <c r="X112" s="571"/>
    </row>
    <row r="113" spans="2:24" ht="24.75" customHeight="1">
      <c r="B113" s="549"/>
      <c r="C113" s="564"/>
      <c r="D113" s="566"/>
      <c r="E113" s="569"/>
      <c r="F113" s="188" t="s">
        <v>328</v>
      </c>
      <c r="G113" s="75"/>
      <c r="H113" s="75"/>
      <c r="I113" s="75"/>
      <c r="J113" s="75"/>
      <c r="K113" s="75"/>
      <c r="L113" s="76"/>
      <c r="M113" s="76"/>
      <c r="N113" s="75"/>
      <c r="O113" s="75"/>
      <c r="P113" s="75"/>
      <c r="Q113" s="75"/>
      <c r="R113" s="75"/>
      <c r="S113" s="75"/>
      <c r="T113" s="75"/>
      <c r="U113" s="75"/>
      <c r="V113" s="75"/>
      <c r="W113" s="77"/>
      <c r="X113" s="571"/>
    </row>
    <row r="114" spans="2:24" ht="24.75" customHeight="1" thickBot="1">
      <c r="B114" s="540"/>
      <c r="C114" s="565"/>
      <c r="D114" s="567"/>
      <c r="E114" s="569"/>
      <c r="F114" s="189" t="s">
        <v>329</v>
      </c>
      <c r="G114" s="75"/>
      <c r="H114" s="75"/>
      <c r="I114" s="75"/>
      <c r="J114" s="75"/>
      <c r="K114" s="75"/>
      <c r="L114" s="76"/>
      <c r="M114" s="76"/>
      <c r="N114" s="75"/>
      <c r="O114" s="75"/>
      <c r="P114" s="75"/>
      <c r="Q114" s="75"/>
      <c r="R114" s="75"/>
      <c r="S114" s="75"/>
      <c r="T114" s="75"/>
      <c r="U114" s="75"/>
      <c r="V114" s="75"/>
      <c r="W114" s="77"/>
      <c r="X114" s="572"/>
    </row>
    <row r="115" spans="2:24" ht="14.4" customHeight="1" thickBot="1">
      <c r="B115" s="573" t="s">
        <v>290</v>
      </c>
      <c r="C115" s="574"/>
      <c r="D115" s="574"/>
      <c r="E115" s="574"/>
      <c r="F115" s="574"/>
      <c r="G115" s="574"/>
      <c r="H115" s="574"/>
      <c r="I115" s="574"/>
      <c r="J115" s="574"/>
      <c r="K115" s="574"/>
      <c r="L115" s="574"/>
      <c r="M115" s="574"/>
      <c r="N115" s="574"/>
      <c r="O115" s="574"/>
      <c r="P115" s="574"/>
      <c r="Q115" s="574"/>
      <c r="R115" s="574"/>
      <c r="S115" s="574"/>
      <c r="T115" s="574"/>
      <c r="U115" s="574"/>
      <c r="V115" s="575"/>
      <c r="W115" s="115">
        <v>0</v>
      </c>
      <c r="X115" s="89"/>
    </row>
    <row r="116" spans="2:24">
      <c r="E116" s="190"/>
    </row>
    <row r="117" spans="2:24" ht="12.5" thickBot="1">
      <c r="B117" s="191" t="s">
        <v>330</v>
      </c>
      <c r="E117" s="44"/>
      <c r="F117" s="42"/>
    </row>
    <row r="118" spans="2:24">
      <c r="B118" s="555" t="s">
        <v>4</v>
      </c>
      <c r="C118" s="557" t="s">
        <v>7</v>
      </c>
      <c r="D118" s="557"/>
      <c r="E118" s="559" t="s">
        <v>8</v>
      </c>
      <c r="F118" s="559"/>
      <c r="G118" s="559" t="s">
        <v>9</v>
      </c>
      <c r="H118" s="559"/>
      <c r="I118" s="559"/>
      <c r="J118" s="559"/>
      <c r="K118" s="559"/>
      <c r="L118" s="559"/>
      <c r="M118" s="559"/>
      <c r="N118" s="559"/>
      <c r="O118" s="559"/>
      <c r="P118" s="559"/>
      <c r="Q118" s="559"/>
      <c r="R118" s="559"/>
      <c r="S118" s="559" t="s">
        <v>10</v>
      </c>
      <c r="T118" s="559"/>
      <c r="U118" s="559"/>
      <c r="V118" s="559"/>
      <c r="W118" s="561"/>
    </row>
    <row r="119" spans="2:24" ht="12.5" thickBot="1">
      <c r="B119" s="556"/>
      <c r="C119" s="558"/>
      <c r="D119" s="558"/>
      <c r="E119" s="560"/>
      <c r="F119" s="560"/>
      <c r="G119" s="47">
        <v>1</v>
      </c>
      <c r="H119" s="47">
        <v>2</v>
      </c>
      <c r="I119" s="47">
        <v>3</v>
      </c>
      <c r="J119" s="47">
        <v>4</v>
      </c>
      <c r="K119" s="47">
        <v>5</v>
      </c>
      <c r="L119" s="47">
        <v>6</v>
      </c>
      <c r="M119" s="47">
        <v>7</v>
      </c>
      <c r="N119" s="47">
        <v>8</v>
      </c>
      <c r="O119" s="47">
        <v>9</v>
      </c>
      <c r="P119" s="47">
        <v>10</v>
      </c>
      <c r="Q119" s="47">
        <v>11</v>
      </c>
      <c r="R119" s="47">
        <v>12</v>
      </c>
      <c r="S119" s="47" t="s">
        <v>12</v>
      </c>
      <c r="T119" s="47" t="s">
        <v>13</v>
      </c>
      <c r="U119" s="47" t="s">
        <v>14</v>
      </c>
      <c r="V119" s="47" t="s">
        <v>15</v>
      </c>
      <c r="W119" s="192" t="s">
        <v>16</v>
      </c>
    </row>
    <row r="120" spans="2:24">
      <c r="B120" s="161">
        <v>1</v>
      </c>
      <c r="C120" s="811" t="s">
        <v>736</v>
      </c>
      <c r="D120" s="812"/>
      <c r="E120" s="811" t="s">
        <v>737</v>
      </c>
      <c r="F120" s="812"/>
      <c r="G120" s="54"/>
      <c r="H120" s="56"/>
      <c r="I120" s="54"/>
      <c r="J120" s="54"/>
      <c r="K120" s="54"/>
      <c r="L120" s="54"/>
      <c r="M120" s="54"/>
      <c r="N120" s="56"/>
      <c r="O120" s="193"/>
      <c r="P120" s="54"/>
      <c r="Q120" s="54"/>
      <c r="R120" s="54"/>
      <c r="S120" s="54"/>
      <c r="T120" s="54"/>
      <c r="U120" s="54"/>
      <c r="V120" s="54"/>
      <c r="W120" s="194"/>
    </row>
    <row r="121" spans="2:24">
      <c r="B121" s="165">
        <v>2</v>
      </c>
      <c r="C121" s="811" t="s">
        <v>352</v>
      </c>
      <c r="D121" s="812"/>
      <c r="E121" s="811" t="s">
        <v>352</v>
      </c>
      <c r="F121" s="812"/>
      <c r="G121" s="60"/>
      <c r="H121" s="60"/>
      <c r="I121" s="60"/>
      <c r="J121" s="60"/>
      <c r="K121" s="60"/>
      <c r="L121" s="60"/>
      <c r="M121" s="60"/>
      <c r="N121" s="60"/>
      <c r="O121" s="60"/>
      <c r="P121" s="60"/>
      <c r="Q121" s="60"/>
      <c r="R121" s="60"/>
      <c r="S121" s="69"/>
      <c r="T121" s="69"/>
      <c r="U121" s="69"/>
      <c r="V121" s="69"/>
      <c r="W121" s="195"/>
    </row>
    <row r="122" spans="2:24">
      <c r="B122" s="126">
        <v>3</v>
      </c>
      <c r="C122" s="811" t="s">
        <v>738</v>
      </c>
      <c r="D122" s="812"/>
      <c r="E122" s="811" t="s">
        <v>354</v>
      </c>
      <c r="F122" s="812"/>
      <c r="G122" s="60"/>
      <c r="H122" s="60"/>
      <c r="I122" s="60"/>
      <c r="J122" s="60"/>
      <c r="K122" s="60"/>
      <c r="L122" s="60"/>
      <c r="M122" s="60"/>
      <c r="N122" s="60"/>
      <c r="O122" s="60"/>
      <c r="P122" s="60"/>
      <c r="Q122" s="60"/>
      <c r="R122" s="60"/>
      <c r="S122" s="59"/>
      <c r="T122" s="59"/>
      <c r="U122" s="59"/>
      <c r="V122" s="59"/>
      <c r="W122" s="196"/>
    </row>
    <row r="123" spans="2:24">
      <c r="B123" s="165">
        <v>4</v>
      </c>
      <c r="C123" s="811" t="s">
        <v>739</v>
      </c>
      <c r="D123" s="812"/>
      <c r="E123" s="811" t="s">
        <v>740</v>
      </c>
      <c r="F123" s="812"/>
      <c r="G123" s="69"/>
      <c r="H123" s="69"/>
      <c r="I123" s="69"/>
      <c r="J123" s="60"/>
      <c r="K123" s="69"/>
      <c r="L123" s="69"/>
      <c r="M123" s="365"/>
      <c r="N123" s="69"/>
      <c r="O123" s="69"/>
      <c r="P123" s="60"/>
      <c r="Q123" s="69"/>
      <c r="R123" s="69"/>
      <c r="S123" s="69"/>
      <c r="T123" s="69"/>
      <c r="U123" s="69"/>
      <c r="V123" s="69"/>
      <c r="W123" s="195"/>
    </row>
    <row r="124" spans="2:24" ht="17.25" customHeight="1" thickBot="1">
      <c r="B124" s="78"/>
      <c r="C124" s="532"/>
      <c r="D124" s="532"/>
      <c r="E124" s="533"/>
      <c r="F124" s="533"/>
      <c r="G124" s="82"/>
      <c r="H124" s="358"/>
      <c r="I124" s="82"/>
      <c r="J124" s="82"/>
      <c r="K124" s="82"/>
      <c r="L124" s="82"/>
      <c r="M124" s="82"/>
      <c r="N124" s="82"/>
      <c r="O124" s="358"/>
      <c r="P124" s="82"/>
      <c r="Q124" s="82"/>
      <c r="R124" s="82"/>
      <c r="S124" s="224"/>
      <c r="T124" s="224"/>
      <c r="U124" s="224"/>
      <c r="V124" s="225"/>
      <c r="W124" s="226">
        <f>SUM(W120:W123)</f>
        <v>0</v>
      </c>
    </row>
    <row r="125" spans="2:24" ht="12.5" thickBot="1">
      <c r="B125" s="227"/>
      <c r="C125" s="524" t="s">
        <v>376</v>
      </c>
      <c r="D125" s="524"/>
      <c r="E125" s="524"/>
      <c r="F125" s="524"/>
      <c r="G125" s="524"/>
      <c r="H125" s="524"/>
      <c r="I125" s="524"/>
      <c r="J125" s="524"/>
      <c r="K125" s="524"/>
      <c r="L125" s="524"/>
      <c r="M125" s="524"/>
      <c r="N125" s="524"/>
      <c r="O125" s="524"/>
      <c r="P125" s="524"/>
      <c r="Q125" s="524"/>
      <c r="R125" s="524"/>
      <c r="S125" s="524"/>
      <c r="T125" s="524"/>
      <c r="U125" s="524"/>
      <c r="V125" s="524"/>
      <c r="W125" s="228">
        <f>SUM(W124:W124)</f>
        <v>0</v>
      </c>
    </row>
    <row r="126" spans="2:24" ht="12.5" thickBot="1">
      <c r="B126" s="102"/>
      <c r="C126" s="525" t="s">
        <v>742</v>
      </c>
      <c r="D126" s="525"/>
      <c r="E126" s="525"/>
      <c r="F126" s="525"/>
      <c r="G126" s="525"/>
      <c r="H126" s="525"/>
      <c r="I126" s="525"/>
      <c r="J126" s="525"/>
      <c r="K126" s="525"/>
      <c r="L126" s="525"/>
      <c r="M126" s="525"/>
      <c r="N126" s="525"/>
      <c r="O126" s="525"/>
      <c r="P126" s="525"/>
      <c r="Q126" s="525"/>
      <c r="R126" s="525"/>
      <c r="S126" s="525"/>
      <c r="T126" s="525"/>
      <c r="U126" s="525"/>
      <c r="V126" s="525"/>
      <c r="W126" s="229">
        <f>W125+W115</f>
        <v>0</v>
      </c>
    </row>
    <row r="129" spans="4:6" ht="23.4" customHeight="1">
      <c r="D129" s="526"/>
      <c r="E129" s="527"/>
      <c r="F129" s="527"/>
    </row>
  </sheetData>
  <mergeCells count="164">
    <mergeCell ref="X7:X8"/>
    <mergeCell ref="D9:X9"/>
    <mergeCell ref="B10:B13"/>
    <mergeCell ref="C10:C13"/>
    <mergeCell ref="D10:D13"/>
    <mergeCell ref="E10:E13"/>
    <mergeCell ref="X10:X13"/>
    <mergeCell ref="B1:W1"/>
    <mergeCell ref="B2:W2"/>
    <mergeCell ref="B3:W3"/>
    <mergeCell ref="B7:B8"/>
    <mergeCell ref="C7:C8"/>
    <mergeCell ref="D7:D8"/>
    <mergeCell ref="E7:E8"/>
    <mergeCell ref="F7:F8"/>
    <mergeCell ref="G7:R7"/>
    <mergeCell ref="S7:W7"/>
    <mergeCell ref="X17:X19"/>
    <mergeCell ref="D24:W24"/>
    <mergeCell ref="B25:B27"/>
    <mergeCell ref="C25:C27"/>
    <mergeCell ref="D25:D27"/>
    <mergeCell ref="E25:E27"/>
    <mergeCell ref="X25:X27"/>
    <mergeCell ref="B14:V14"/>
    <mergeCell ref="D15:W15"/>
    <mergeCell ref="B17:B20"/>
    <mergeCell ref="C17:C20"/>
    <mergeCell ref="D17:D20"/>
    <mergeCell ref="E17:E20"/>
    <mergeCell ref="X32:X34"/>
    <mergeCell ref="B35:B38"/>
    <mergeCell ref="C35:C38"/>
    <mergeCell ref="D35:D38"/>
    <mergeCell ref="E35:E38"/>
    <mergeCell ref="X35:X38"/>
    <mergeCell ref="D28:W28"/>
    <mergeCell ref="B30:V30"/>
    <mergeCell ref="D31:W31"/>
    <mergeCell ref="B32:B34"/>
    <mergeCell ref="C32:C34"/>
    <mergeCell ref="D32:D34"/>
    <mergeCell ref="E32:E34"/>
    <mergeCell ref="B39:B42"/>
    <mergeCell ref="C39:C42"/>
    <mergeCell ref="D39:D42"/>
    <mergeCell ref="E39:E42"/>
    <mergeCell ref="X39:X43"/>
    <mergeCell ref="B44:B47"/>
    <mergeCell ref="C44:C47"/>
    <mergeCell ref="D44:D47"/>
    <mergeCell ref="E44:E47"/>
    <mergeCell ref="X44:X47"/>
    <mergeCell ref="B48:B52"/>
    <mergeCell ref="C48:C52"/>
    <mergeCell ref="D48:D52"/>
    <mergeCell ref="E48:E52"/>
    <mergeCell ref="X48:X52"/>
    <mergeCell ref="B53:B55"/>
    <mergeCell ref="C53:C55"/>
    <mergeCell ref="D53:D55"/>
    <mergeCell ref="E53:E55"/>
    <mergeCell ref="X53:X55"/>
    <mergeCell ref="B56:B57"/>
    <mergeCell ref="C56:C57"/>
    <mergeCell ref="D56:D57"/>
    <mergeCell ref="E56:E57"/>
    <mergeCell ref="X56:X57"/>
    <mergeCell ref="B58:B60"/>
    <mergeCell ref="C58:C60"/>
    <mergeCell ref="D58:D60"/>
    <mergeCell ref="E58:E60"/>
    <mergeCell ref="X58:X60"/>
    <mergeCell ref="B61:B64"/>
    <mergeCell ref="C61:C64"/>
    <mergeCell ref="D61:D64"/>
    <mergeCell ref="E61:E64"/>
    <mergeCell ref="X61:X64"/>
    <mergeCell ref="B65:B67"/>
    <mergeCell ref="C65:C67"/>
    <mergeCell ref="D65:D67"/>
    <mergeCell ref="E65:E67"/>
    <mergeCell ref="X65:X67"/>
    <mergeCell ref="B68:B71"/>
    <mergeCell ref="C68:C71"/>
    <mergeCell ref="D68:D71"/>
    <mergeCell ref="E68:E71"/>
    <mergeCell ref="X68:X71"/>
    <mergeCell ref="B72:B76"/>
    <mergeCell ref="C72:C76"/>
    <mergeCell ref="D72:D76"/>
    <mergeCell ref="E72:E76"/>
    <mergeCell ref="X72:X76"/>
    <mergeCell ref="B77:B81"/>
    <mergeCell ref="C77:C81"/>
    <mergeCell ref="D77:D81"/>
    <mergeCell ref="E77:E81"/>
    <mergeCell ref="X77:X81"/>
    <mergeCell ref="B82:B85"/>
    <mergeCell ref="C82:C85"/>
    <mergeCell ref="D82:D85"/>
    <mergeCell ref="E82:E85"/>
    <mergeCell ref="X82:X85"/>
    <mergeCell ref="D90:W90"/>
    <mergeCell ref="B91:B93"/>
    <mergeCell ref="C91:C93"/>
    <mergeCell ref="D91:D93"/>
    <mergeCell ref="E91:E93"/>
    <mergeCell ref="X91:X93"/>
    <mergeCell ref="B86:B88"/>
    <mergeCell ref="C86:C88"/>
    <mergeCell ref="D86:D88"/>
    <mergeCell ref="E86:E88"/>
    <mergeCell ref="X86:X88"/>
    <mergeCell ref="B89:V89"/>
    <mergeCell ref="B94:B96"/>
    <mergeCell ref="C94:C96"/>
    <mergeCell ref="D94:D96"/>
    <mergeCell ref="E94:E96"/>
    <mergeCell ref="X94:X96"/>
    <mergeCell ref="B97:B99"/>
    <mergeCell ref="C97:C99"/>
    <mergeCell ref="D97:D99"/>
    <mergeCell ref="E97:E99"/>
    <mergeCell ref="X97:X99"/>
    <mergeCell ref="X106:X110"/>
    <mergeCell ref="B111:B114"/>
    <mergeCell ref="C111:C114"/>
    <mergeCell ref="D111:D114"/>
    <mergeCell ref="E111:E114"/>
    <mergeCell ref="X111:X114"/>
    <mergeCell ref="B100:B102"/>
    <mergeCell ref="C100:C102"/>
    <mergeCell ref="D100:D102"/>
    <mergeCell ref="E100:E102"/>
    <mergeCell ref="X100:X102"/>
    <mergeCell ref="B103:B105"/>
    <mergeCell ref="C103:C105"/>
    <mergeCell ref="D103:D105"/>
    <mergeCell ref="E103:E105"/>
    <mergeCell ref="X103:X105"/>
    <mergeCell ref="B115:V115"/>
    <mergeCell ref="B118:B119"/>
    <mergeCell ref="C118:D119"/>
    <mergeCell ref="E118:F119"/>
    <mergeCell ref="G118:R118"/>
    <mergeCell ref="S118:W118"/>
    <mergeCell ref="B106:B110"/>
    <mergeCell ref="C106:C110"/>
    <mergeCell ref="D106:D110"/>
    <mergeCell ref="E106:E110"/>
    <mergeCell ref="D129:F129"/>
    <mergeCell ref="C123:D123"/>
    <mergeCell ref="E123:F123"/>
    <mergeCell ref="C124:D124"/>
    <mergeCell ref="E124:F124"/>
    <mergeCell ref="C125:V125"/>
    <mergeCell ref="C126:V126"/>
    <mergeCell ref="C120:D120"/>
    <mergeCell ref="E120:F120"/>
    <mergeCell ref="C121:D121"/>
    <mergeCell ref="E121:F121"/>
    <mergeCell ref="C122:D122"/>
    <mergeCell ref="E122:F12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56E34-0BF0-42C4-860B-59536C5A4B11}">
  <dimension ref="B1:Y35"/>
  <sheetViews>
    <sheetView topLeftCell="A28" workbookViewId="0">
      <selection activeCell="I7" sqref="I7"/>
    </sheetView>
  </sheetViews>
  <sheetFormatPr defaultColWidth="11.81640625" defaultRowHeight="14.5"/>
  <cols>
    <col min="1" max="1" width="4.1796875" customWidth="1"/>
    <col min="2" max="2" width="6.1796875" customWidth="1"/>
    <col min="3" max="3" width="9.26953125" customWidth="1"/>
    <col min="4" max="4" width="27.26953125" customWidth="1"/>
    <col min="5" max="5" width="22.90625" customWidth="1"/>
    <col min="6" max="6" width="14.1796875" customWidth="1"/>
    <col min="7" max="18" width="4.1796875" customWidth="1"/>
    <col min="25" max="25" width="16" bestFit="1" customWidth="1"/>
  </cols>
  <sheetData>
    <row r="1" spans="2:25" ht="21">
      <c r="B1" s="844" t="s">
        <v>0</v>
      </c>
      <c r="C1" s="844"/>
      <c r="D1" s="844"/>
      <c r="E1" s="844"/>
      <c r="F1" s="844"/>
      <c r="G1" s="844"/>
      <c r="H1" s="844"/>
      <c r="I1" s="844"/>
      <c r="J1" s="844"/>
      <c r="K1" s="844"/>
      <c r="L1" s="844"/>
      <c r="M1" s="844"/>
      <c r="N1" s="844"/>
      <c r="O1" s="844"/>
      <c r="P1" s="844"/>
      <c r="Q1" s="844"/>
      <c r="R1" s="844"/>
      <c r="S1" s="844"/>
      <c r="T1" s="844"/>
      <c r="U1" s="844"/>
      <c r="V1" s="844"/>
      <c r="W1" s="844"/>
    </row>
    <row r="2" spans="2:25" ht="21">
      <c r="B2" s="844" t="s">
        <v>1</v>
      </c>
      <c r="C2" s="844"/>
      <c r="D2" s="844"/>
      <c r="E2" s="844"/>
      <c r="F2" s="844"/>
      <c r="G2" s="844"/>
      <c r="H2" s="844"/>
      <c r="I2" s="844"/>
      <c r="J2" s="844"/>
      <c r="K2" s="844"/>
      <c r="L2" s="844"/>
      <c r="M2" s="844"/>
      <c r="N2" s="844"/>
      <c r="O2" s="844"/>
      <c r="P2" s="844"/>
      <c r="Q2" s="844"/>
      <c r="R2" s="844"/>
      <c r="S2" s="844"/>
      <c r="T2" s="844"/>
      <c r="U2" s="844"/>
      <c r="V2" s="844"/>
      <c r="W2" s="844"/>
    </row>
    <row r="3" spans="2:25" ht="21">
      <c r="B3" s="844" t="s">
        <v>2</v>
      </c>
      <c r="C3" s="844"/>
      <c r="D3" s="844"/>
      <c r="E3" s="844"/>
      <c r="F3" s="844"/>
      <c r="G3" s="844"/>
      <c r="H3" s="844"/>
      <c r="I3" s="844"/>
      <c r="J3" s="844"/>
      <c r="K3" s="844"/>
      <c r="L3" s="844"/>
      <c r="M3" s="844"/>
      <c r="N3" s="844"/>
      <c r="O3" s="844"/>
      <c r="P3" s="844"/>
      <c r="Q3" s="844"/>
      <c r="R3" s="844"/>
      <c r="S3" s="844"/>
      <c r="T3" s="844"/>
      <c r="U3" s="844"/>
      <c r="V3" s="844"/>
      <c r="W3" s="844"/>
    </row>
    <row r="4" spans="2:25">
      <c r="B4" s="191"/>
      <c r="C4" s="42"/>
      <c r="D4" s="42"/>
      <c r="E4" s="42"/>
      <c r="F4" s="42"/>
      <c r="G4" s="42"/>
      <c r="H4" s="42"/>
      <c r="I4" s="42"/>
      <c r="J4" s="42"/>
      <c r="K4" s="42"/>
      <c r="L4" s="42"/>
      <c r="M4" s="42"/>
      <c r="N4" s="42"/>
      <c r="O4" s="42"/>
      <c r="P4" s="42"/>
      <c r="Q4" s="42"/>
      <c r="R4" s="42"/>
      <c r="S4" s="42"/>
      <c r="T4" s="42"/>
      <c r="U4" s="42"/>
      <c r="V4" s="42"/>
      <c r="W4" s="42"/>
    </row>
    <row r="5" spans="2:25" ht="15.5">
      <c r="B5" s="370" t="s">
        <v>379</v>
      </c>
      <c r="C5" s="370"/>
      <c r="D5" s="370"/>
      <c r="E5" s="370" t="s">
        <v>743</v>
      </c>
      <c r="F5" s="370"/>
      <c r="G5" s="370"/>
      <c r="H5" s="370"/>
      <c r="I5" s="370"/>
      <c r="J5" s="370"/>
      <c r="K5" s="370"/>
      <c r="L5" s="370"/>
      <c r="M5" s="370"/>
      <c r="N5" s="370"/>
      <c r="O5" s="370"/>
      <c r="P5" s="370"/>
      <c r="Q5" s="370"/>
      <c r="R5" s="370"/>
      <c r="S5" s="370"/>
      <c r="T5" s="370"/>
      <c r="U5" s="370"/>
      <c r="V5" s="370"/>
      <c r="W5" s="370"/>
    </row>
    <row r="6" spans="2:25" ht="15.5">
      <c r="B6" s="370" t="s">
        <v>381</v>
      </c>
      <c r="C6" s="370"/>
      <c r="D6" s="370"/>
      <c r="E6" s="370" t="s">
        <v>744</v>
      </c>
      <c r="F6" s="370"/>
      <c r="G6" s="370"/>
      <c r="H6" s="370"/>
      <c r="I6" s="370"/>
      <c r="J6" s="370"/>
      <c r="K6" s="370"/>
      <c r="L6" s="370"/>
      <c r="M6" s="370"/>
      <c r="N6" s="370"/>
      <c r="O6" s="370"/>
      <c r="P6" s="370"/>
      <c r="Q6" s="370"/>
      <c r="R6" s="370"/>
      <c r="S6" s="370"/>
      <c r="T6" s="370"/>
      <c r="U6" s="370"/>
      <c r="V6" s="370"/>
      <c r="W6" s="370"/>
    </row>
    <row r="7" spans="2:25">
      <c r="B7" s="42"/>
      <c r="C7" s="42"/>
      <c r="D7" s="42"/>
      <c r="E7" s="42"/>
      <c r="F7" s="42"/>
      <c r="G7" s="42"/>
      <c r="H7" s="42"/>
      <c r="I7" s="42"/>
      <c r="J7" s="42"/>
      <c r="K7" s="42"/>
      <c r="L7" s="42"/>
      <c r="M7" s="42"/>
      <c r="N7" s="42"/>
      <c r="O7" s="42"/>
      <c r="P7" s="42"/>
      <c r="Q7" s="42"/>
      <c r="R7" s="42"/>
      <c r="S7" s="42"/>
      <c r="T7" s="42"/>
      <c r="U7" s="42"/>
      <c r="V7" s="42"/>
      <c r="W7" s="42"/>
    </row>
    <row r="8" spans="2:25">
      <c r="B8" s="845" t="s">
        <v>4</v>
      </c>
      <c r="C8" s="846" t="s">
        <v>5</v>
      </c>
      <c r="D8" s="845" t="s">
        <v>6</v>
      </c>
      <c r="E8" s="845" t="s">
        <v>7</v>
      </c>
      <c r="F8" s="845" t="s">
        <v>8</v>
      </c>
      <c r="G8" s="845" t="s">
        <v>9</v>
      </c>
      <c r="H8" s="845"/>
      <c r="I8" s="845"/>
      <c r="J8" s="845"/>
      <c r="K8" s="845"/>
      <c r="L8" s="845"/>
      <c r="M8" s="845"/>
      <c r="N8" s="845"/>
      <c r="O8" s="845"/>
      <c r="P8" s="845"/>
      <c r="Q8" s="845"/>
      <c r="R8" s="845"/>
      <c r="S8" s="845" t="s">
        <v>10</v>
      </c>
      <c r="T8" s="845"/>
      <c r="U8" s="845"/>
      <c r="V8" s="845"/>
      <c r="W8" s="845"/>
      <c r="X8" s="840" t="s">
        <v>745</v>
      </c>
    </row>
    <row r="9" spans="2:25">
      <c r="B9" s="845"/>
      <c r="C9" s="846"/>
      <c r="D9" s="845"/>
      <c r="E9" s="845"/>
      <c r="F9" s="845"/>
      <c r="G9" s="371">
        <v>1</v>
      </c>
      <c r="H9" s="371">
        <v>2</v>
      </c>
      <c r="I9" s="371">
        <v>3</v>
      </c>
      <c r="J9" s="371">
        <v>4</v>
      </c>
      <c r="K9" s="371">
        <v>5</v>
      </c>
      <c r="L9" s="371">
        <v>6</v>
      </c>
      <c r="M9" s="371">
        <v>7</v>
      </c>
      <c r="N9" s="371">
        <v>8</v>
      </c>
      <c r="O9" s="371">
        <v>9</v>
      </c>
      <c r="P9" s="371">
        <v>10</v>
      </c>
      <c r="Q9" s="371">
        <v>11</v>
      </c>
      <c r="R9" s="371">
        <v>12</v>
      </c>
      <c r="S9" s="371" t="s">
        <v>12</v>
      </c>
      <c r="T9" s="371" t="s">
        <v>13</v>
      </c>
      <c r="U9" s="371" t="s">
        <v>14</v>
      </c>
      <c r="V9" s="371" t="s">
        <v>15</v>
      </c>
      <c r="W9" s="371" t="s">
        <v>16</v>
      </c>
      <c r="X9" s="840"/>
      <c r="Y9" s="373"/>
    </row>
    <row r="10" spans="2:25" s="44" customFormat="1" ht="12">
      <c r="B10" s="329"/>
      <c r="C10" s="374" t="s">
        <v>136</v>
      </c>
      <c r="D10" s="841" t="s">
        <v>746</v>
      </c>
      <c r="E10" s="841"/>
      <c r="F10" s="841"/>
      <c r="G10" s="841"/>
      <c r="H10" s="841"/>
      <c r="I10" s="841"/>
      <c r="J10" s="841"/>
      <c r="K10" s="841"/>
      <c r="L10" s="841"/>
      <c r="M10" s="841"/>
      <c r="N10" s="841"/>
      <c r="O10" s="841"/>
      <c r="P10" s="841"/>
      <c r="Q10" s="841"/>
      <c r="R10" s="841"/>
      <c r="S10" s="841"/>
      <c r="T10" s="841"/>
      <c r="U10" s="841"/>
      <c r="V10" s="841"/>
      <c r="W10" s="841"/>
      <c r="X10" s="354"/>
    </row>
    <row r="11" spans="2:25" s="377" customFormat="1" ht="48">
      <c r="B11" s="375">
        <v>1</v>
      </c>
      <c r="C11" s="279" t="s">
        <v>87</v>
      </c>
      <c r="D11" s="376" t="s">
        <v>88</v>
      </c>
      <c r="E11" s="376" t="s">
        <v>747</v>
      </c>
      <c r="F11" s="376" t="s">
        <v>748</v>
      </c>
      <c r="G11" s="279"/>
      <c r="H11" s="279"/>
      <c r="I11" s="938"/>
      <c r="J11" s="938"/>
      <c r="K11" s="938"/>
      <c r="L11" s="938"/>
      <c r="M11" s="938"/>
      <c r="N11" s="938"/>
      <c r="O11" s="938"/>
      <c r="P11" s="938"/>
      <c r="Q11" s="938"/>
      <c r="R11" s="938"/>
      <c r="S11" s="279"/>
      <c r="T11" s="279"/>
      <c r="U11" s="279"/>
      <c r="V11" s="279"/>
      <c r="W11" s="279"/>
      <c r="X11" s="375" t="s">
        <v>28</v>
      </c>
    </row>
    <row r="12" spans="2:25" s="377" customFormat="1" ht="108">
      <c r="B12" s="375">
        <v>2</v>
      </c>
      <c r="C12" s="279" t="s">
        <v>98</v>
      </c>
      <c r="D12" s="376" t="s">
        <v>749</v>
      </c>
      <c r="E12" s="376" t="s">
        <v>750</v>
      </c>
      <c r="F12" s="376" t="s">
        <v>751</v>
      </c>
      <c r="G12" s="279"/>
      <c r="H12" s="279"/>
      <c r="I12" s="938"/>
      <c r="J12" s="938"/>
      <c r="K12" s="938"/>
      <c r="L12" s="938"/>
      <c r="M12" s="938"/>
      <c r="N12" s="938"/>
      <c r="O12" s="938"/>
      <c r="P12" s="938"/>
      <c r="Q12" s="938"/>
      <c r="R12" s="938"/>
      <c r="S12" s="279"/>
      <c r="T12" s="279"/>
      <c r="U12" s="279"/>
      <c r="V12" s="279"/>
      <c r="W12" s="279"/>
      <c r="X12" s="375" t="s">
        <v>21</v>
      </c>
    </row>
    <row r="13" spans="2:25" s="377" customFormat="1" ht="24">
      <c r="B13" s="835">
        <v>3</v>
      </c>
      <c r="C13" s="842" t="s">
        <v>752</v>
      </c>
      <c r="D13" s="843" t="s">
        <v>753</v>
      </c>
      <c r="E13" s="843" t="s">
        <v>754</v>
      </c>
      <c r="F13" s="376" t="s">
        <v>755</v>
      </c>
      <c r="G13" s="279"/>
      <c r="H13" s="939"/>
      <c r="I13" s="279"/>
      <c r="J13" s="279"/>
      <c r="K13" s="279"/>
      <c r="L13" s="279"/>
      <c r="M13" s="279"/>
      <c r="N13" s="279"/>
      <c r="O13" s="279"/>
      <c r="P13" s="279"/>
      <c r="Q13" s="279"/>
      <c r="R13" s="279"/>
      <c r="S13" s="279"/>
      <c r="T13" s="279"/>
      <c r="U13" s="279"/>
      <c r="V13" s="279"/>
      <c r="W13" s="279"/>
      <c r="X13" s="835" t="s">
        <v>21</v>
      </c>
    </row>
    <row r="14" spans="2:25" s="377" customFormat="1" ht="12">
      <c r="B14" s="835"/>
      <c r="C14" s="842"/>
      <c r="D14" s="843"/>
      <c r="E14" s="843"/>
      <c r="F14" s="279" t="s">
        <v>756</v>
      </c>
      <c r="G14" s="279"/>
      <c r="H14" s="939"/>
      <c r="I14" s="939"/>
      <c r="J14" s="279"/>
      <c r="K14" s="279"/>
      <c r="L14" s="279"/>
      <c r="M14" s="279"/>
      <c r="N14" s="279"/>
      <c r="O14" s="279"/>
      <c r="P14" s="279"/>
      <c r="Q14" s="279"/>
      <c r="R14" s="279"/>
      <c r="S14" s="279" t="s">
        <v>30</v>
      </c>
      <c r="T14" s="279">
        <v>3</v>
      </c>
      <c r="U14" s="279">
        <v>10</v>
      </c>
      <c r="V14" s="378">
        <v>15000</v>
      </c>
      <c r="W14" s="378">
        <f>V14*U14*T14</f>
        <v>450000</v>
      </c>
      <c r="X14" s="835"/>
    </row>
    <row r="15" spans="2:25" s="377" customFormat="1" ht="12">
      <c r="B15" s="835"/>
      <c r="C15" s="842"/>
      <c r="D15" s="843"/>
      <c r="E15" s="843"/>
      <c r="F15" s="279" t="s">
        <v>96</v>
      </c>
      <c r="G15" s="279"/>
      <c r="H15" s="279"/>
      <c r="I15" s="939"/>
      <c r="J15" s="279"/>
      <c r="K15" s="279"/>
      <c r="L15" s="279"/>
      <c r="M15" s="279"/>
      <c r="N15" s="279"/>
      <c r="O15" s="279"/>
      <c r="P15" s="279"/>
      <c r="Q15" s="279"/>
      <c r="R15" s="279"/>
      <c r="S15" s="279" t="s">
        <v>30</v>
      </c>
      <c r="T15" s="279">
        <v>1</v>
      </c>
      <c r="U15" s="279">
        <v>25</v>
      </c>
      <c r="V15" s="378">
        <v>15000</v>
      </c>
      <c r="W15" s="378">
        <f>V15*U15*T15</f>
        <v>375000</v>
      </c>
      <c r="X15" s="835"/>
    </row>
    <row r="16" spans="2:25" s="377" customFormat="1" ht="36">
      <c r="B16" s="835"/>
      <c r="C16" s="842"/>
      <c r="D16" s="843"/>
      <c r="E16" s="843"/>
      <c r="F16" s="376" t="s">
        <v>757</v>
      </c>
      <c r="G16" s="279"/>
      <c r="H16" s="279"/>
      <c r="I16" s="939"/>
      <c r="J16" s="279"/>
      <c r="K16" s="279"/>
      <c r="L16" s="279"/>
      <c r="M16" s="279"/>
      <c r="N16" s="279"/>
      <c r="O16" s="279"/>
      <c r="P16" s="279"/>
      <c r="Q16" s="279"/>
      <c r="R16" s="279"/>
      <c r="S16" s="279"/>
      <c r="T16" s="279"/>
      <c r="U16" s="279"/>
      <c r="V16" s="279"/>
      <c r="W16" s="279"/>
      <c r="X16" s="835"/>
    </row>
    <row r="17" spans="2:24" s="377" customFormat="1" ht="12">
      <c r="B17" s="835"/>
      <c r="C17" s="842"/>
      <c r="D17" s="843"/>
      <c r="E17" s="843"/>
      <c r="F17" s="836" t="s">
        <v>16</v>
      </c>
      <c r="G17" s="836"/>
      <c r="H17" s="836"/>
      <c r="I17" s="836"/>
      <c r="J17" s="836"/>
      <c r="K17" s="836"/>
      <c r="L17" s="836"/>
      <c r="M17" s="836"/>
      <c r="N17" s="836"/>
      <c r="O17" s="836"/>
      <c r="P17" s="836"/>
      <c r="Q17" s="836"/>
      <c r="R17" s="836"/>
      <c r="S17" s="836"/>
      <c r="T17" s="836"/>
      <c r="U17" s="836"/>
      <c r="V17" s="836"/>
      <c r="W17" s="379">
        <f>SUM(W14:W16)</f>
        <v>825000</v>
      </c>
      <c r="X17" s="835"/>
    </row>
    <row r="18" spans="2:24" s="377" customFormat="1" ht="24">
      <c r="B18" s="829">
        <v>4</v>
      </c>
      <c r="C18" s="837" t="s">
        <v>758</v>
      </c>
      <c r="D18" s="832" t="s">
        <v>759</v>
      </c>
      <c r="E18" s="832" t="s">
        <v>760</v>
      </c>
      <c r="F18" s="376" t="s">
        <v>761</v>
      </c>
      <c r="G18" s="279"/>
      <c r="H18" s="279"/>
      <c r="I18" s="279"/>
      <c r="J18" s="279"/>
      <c r="K18" s="279"/>
      <c r="L18" s="279"/>
      <c r="M18" s="279"/>
      <c r="N18" s="279"/>
      <c r="O18" s="279"/>
      <c r="P18" s="279"/>
      <c r="Q18" s="939"/>
      <c r="R18" s="279"/>
      <c r="S18" s="354" t="s">
        <v>762</v>
      </c>
      <c r="T18" s="59">
        <v>1</v>
      </c>
      <c r="U18" s="59">
        <v>14</v>
      </c>
      <c r="V18" s="307">
        <v>100000</v>
      </c>
      <c r="W18" s="307">
        <f>T18*U18*V18</f>
        <v>1400000</v>
      </c>
      <c r="X18" s="835" t="s">
        <v>28</v>
      </c>
    </row>
    <row r="19" spans="2:24" s="377" customFormat="1" ht="12">
      <c r="B19" s="830"/>
      <c r="C19" s="838"/>
      <c r="D19" s="833"/>
      <c r="E19" s="833"/>
      <c r="F19" s="279" t="s">
        <v>763</v>
      </c>
      <c r="G19" s="279"/>
      <c r="H19" s="279"/>
      <c r="I19" s="279"/>
      <c r="J19" s="279"/>
      <c r="K19" s="279"/>
      <c r="L19" s="279"/>
      <c r="M19" s="279"/>
      <c r="N19" s="279"/>
      <c r="O19" s="279"/>
      <c r="P19" s="279"/>
      <c r="Q19" s="939"/>
      <c r="R19" s="279"/>
      <c r="S19" s="354" t="s">
        <v>764</v>
      </c>
      <c r="T19" s="59">
        <v>1</v>
      </c>
      <c r="U19" s="59">
        <v>14</v>
      </c>
      <c r="V19" s="307">
        <v>25000</v>
      </c>
      <c r="W19" s="307">
        <f>T19*U19*V19</f>
        <v>350000</v>
      </c>
      <c r="X19" s="835"/>
    </row>
    <row r="20" spans="2:24" s="377" customFormat="1" ht="12">
      <c r="B20" s="831"/>
      <c r="C20" s="839"/>
      <c r="D20" s="834"/>
      <c r="E20" s="834"/>
      <c r="F20" s="836" t="s">
        <v>16</v>
      </c>
      <c r="G20" s="836"/>
      <c r="H20" s="836"/>
      <c r="I20" s="836"/>
      <c r="J20" s="836"/>
      <c r="K20" s="836"/>
      <c r="L20" s="836"/>
      <c r="M20" s="836"/>
      <c r="N20" s="836"/>
      <c r="O20" s="836"/>
      <c r="P20" s="836"/>
      <c r="Q20" s="836"/>
      <c r="R20" s="836"/>
      <c r="S20" s="836"/>
      <c r="T20" s="836"/>
      <c r="U20" s="836"/>
      <c r="V20" s="836"/>
      <c r="W20" s="382">
        <f>W18+W19</f>
        <v>1750000</v>
      </c>
      <c r="X20" s="835"/>
    </row>
    <row r="21" spans="2:24" s="377" customFormat="1" ht="24">
      <c r="B21" s="829">
        <v>5</v>
      </c>
      <c r="C21" s="829" t="s">
        <v>765</v>
      </c>
      <c r="D21" s="832" t="s">
        <v>766</v>
      </c>
      <c r="E21" s="832" t="s">
        <v>767</v>
      </c>
      <c r="F21" s="279" t="s">
        <v>763</v>
      </c>
      <c r="G21" s="279"/>
      <c r="H21" s="279"/>
      <c r="I21" s="279"/>
      <c r="J21" s="279"/>
      <c r="K21" s="279"/>
      <c r="L21" s="279"/>
      <c r="M21" s="279"/>
      <c r="N21" s="279"/>
      <c r="O21" s="279"/>
      <c r="P21" s="279"/>
      <c r="Q21" s="279"/>
      <c r="R21" s="939"/>
      <c r="S21" s="383" t="s">
        <v>764</v>
      </c>
      <c r="T21" s="384">
        <v>1</v>
      </c>
      <c r="U21" s="384">
        <v>26</v>
      </c>
      <c r="V21" s="385">
        <v>25000</v>
      </c>
      <c r="W21" s="386">
        <f>T21*U21*V21</f>
        <v>650000</v>
      </c>
      <c r="X21" s="835" t="s">
        <v>28</v>
      </c>
    </row>
    <row r="22" spans="2:24" s="377" customFormat="1" ht="12">
      <c r="B22" s="830"/>
      <c r="C22" s="830"/>
      <c r="D22" s="833"/>
      <c r="E22" s="833"/>
      <c r="F22" s="279" t="s">
        <v>768</v>
      </c>
      <c r="G22" s="279"/>
      <c r="H22" s="279"/>
      <c r="I22" s="279"/>
      <c r="J22" s="279"/>
      <c r="K22" s="279"/>
      <c r="L22" s="279"/>
      <c r="M22" s="279"/>
      <c r="N22" s="279"/>
      <c r="O22" s="279"/>
      <c r="P22" s="279"/>
      <c r="Q22" s="279"/>
      <c r="R22" s="939"/>
      <c r="S22" s="387" t="s">
        <v>769</v>
      </c>
      <c r="T22" s="384">
        <v>1</v>
      </c>
      <c r="U22" s="384">
        <v>26</v>
      </c>
      <c r="V22" s="385">
        <v>125000</v>
      </c>
      <c r="W22" s="386">
        <f>T22*U22*V22</f>
        <v>3250000</v>
      </c>
      <c r="X22" s="835"/>
    </row>
    <row r="23" spans="2:24" s="377" customFormat="1" ht="12">
      <c r="B23" s="831"/>
      <c r="C23" s="831"/>
      <c r="D23" s="834"/>
      <c r="E23" s="834"/>
      <c r="F23" s="836" t="s">
        <v>16</v>
      </c>
      <c r="G23" s="836"/>
      <c r="H23" s="836"/>
      <c r="I23" s="836"/>
      <c r="J23" s="836"/>
      <c r="K23" s="836"/>
      <c r="L23" s="836"/>
      <c r="M23" s="836"/>
      <c r="N23" s="836"/>
      <c r="O23" s="836"/>
      <c r="P23" s="836"/>
      <c r="Q23" s="836"/>
      <c r="R23" s="836"/>
      <c r="S23" s="836"/>
      <c r="T23" s="836"/>
      <c r="U23" s="836"/>
      <c r="V23" s="836"/>
      <c r="W23" s="382">
        <f>SUM(W21:W22)</f>
        <v>3900000</v>
      </c>
      <c r="X23" s="835"/>
    </row>
    <row r="24" spans="2:24" s="377" customFormat="1" ht="36">
      <c r="B24" s="375">
        <v>6</v>
      </c>
      <c r="C24" s="279" t="s">
        <v>770</v>
      </c>
      <c r="D24" s="279" t="s">
        <v>771</v>
      </c>
      <c r="E24" s="376" t="s">
        <v>772</v>
      </c>
      <c r="F24" s="279"/>
      <c r="G24" s="279"/>
      <c r="H24" s="279"/>
      <c r="I24" s="279"/>
      <c r="J24" s="279"/>
      <c r="K24" s="279"/>
      <c r="L24" s="279"/>
      <c r="M24" s="279"/>
      <c r="N24" s="279"/>
      <c r="O24" s="279"/>
      <c r="P24" s="279"/>
      <c r="Q24" s="279"/>
      <c r="R24" s="939"/>
      <c r="S24" s="279" t="s">
        <v>773</v>
      </c>
      <c r="T24" s="279">
        <v>1</v>
      </c>
      <c r="U24" s="279">
        <v>1</v>
      </c>
      <c r="V24" s="388">
        <v>8000000</v>
      </c>
      <c r="W24" s="389">
        <f>T24*U24*V24</f>
        <v>8000000</v>
      </c>
      <c r="X24" s="375" t="s">
        <v>28</v>
      </c>
    </row>
    <row r="25" spans="2:24" s="377" customFormat="1" ht="96">
      <c r="B25" s="375">
        <v>7</v>
      </c>
      <c r="C25" s="279" t="s">
        <v>774</v>
      </c>
      <c r="D25" s="376" t="s">
        <v>775</v>
      </c>
      <c r="E25" s="376" t="s">
        <v>776</v>
      </c>
      <c r="F25" s="279"/>
      <c r="G25" s="279"/>
      <c r="H25" s="279"/>
      <c r="I25" s="279"/>
      <c r="J25" s="939"/>
      <c r="K25" s="939"/>
      <c r="L25" s="939"/>
      <c r="M25" s="939"/>
      <c r="N25" s="939"/>
      <c r="O25" s="939"/>
      <c r="P25" s="939"/>
      <c r="Q25" s="939"/>
      <c r="R25" s="939"/>
      <c r="S25" s="279"/>
      <c r="T25" s="279"/>
      <c r="U25" s="279"/>
      <c r="V25" s="279"/>
      <c r="W25" s="389"/>
      <c r="X25" s="375" t="s">
        <v>28</v>
      </c>
    </row>
    <row r="26" spans="2:24" s="377" customFormat="1" ht="72">
      <c r="B26" s="375">
        <v>8</v>
      </c>
      <c r="C26" s="279" t="s">
        <v>152</v>
      </c>
      <c r="D26" s="376" t="s">
        <v>153</v>
      </c>
      <c r="E26" s="376" t="s">
        <v>777</v>
      </c>
      <c r="F26" s="376" t="s">
        <v>778</v>
      </c>
      <c r="G26" s="279"/>
      <c r="H26" s="279"/>
      <c r="I26" s="279"/>
      <c r="J26" s="279"/>
      <c r="K26" s="279"/>
      <c r="L26" s="279"/>
      <c r="M26" s="279"/>
      <c r="N26" s="279"/>
      <c r="O26" s="279"/>
      <c r="P26" s="279"/>
      <c r="Q26" s="939"/>
      <c r="R26" s="279"/>
      <c r="S26" s="279"/>
      <c r="T26" s="279"/>
      <c r="U26" s="279"/>
      <c r="V26" s="279"/>
      <c r="W26" s="389"/>
      <c r="X26" s="375" t="s">
        <v>28</v>
      </c>
    </row>
    <row r="27" spans="2:24" s="377" customFormat="1" ht="36">
      <c r="B27" s="375">
        <v>9</v>
      </c>
      <c r="C27" s="279" t="s">
        <v>448</v>
      </c>
      <c r="D27" s="376" t="s">
        <v>449</v>
      </c>
      <c r="E27" s="376" t="s">
        <v>779</v>
      </c>
      <c r="F27" s="279"/>
      <c r="G27" s="279"/>
      <c r="H27" s="279"/>
      <c r="I27" s="279"/>
      <c r="J27" s="939"/>
      <c r="K27" s="939"/>
      <c r="L27" s="939"/>
      <c r="M27" s="939"/>
      <c r="N27" s="939"/>
      <c r="O27" s="939"/>
      <c r="P27" s="939"/>
      <c r="Q27" s="939"/>
      <c r="R27" s="939"/>
      <c r="S27" s="279"/>
      <c r="T27" s="279"/>
      <c r="U27" s="279"/>
      <c r="V27" s="279"/>
      <c r="W27" s="389"/>
      <c r="X27" s="375" t="s">
        <v>28</v>
      </c>
    </row>
    <row r="28" spans="2:24" s="377" customFormat="1" ht="24">
      <c r="B28" s="375">
        <v>10</v>
      </c>
      <c r="C28" s="376" t="s">
        <v>780</v>
      </c>
      <c r="D28" s="376" t="s">
        <v>781</v>
      </c>
      <c r="E28" s="376" t="s">
        <v>782</v>
      </c>
      <c r="F28" s="376" t="s">
        <v>783</v>
      </c>
      <c r="G28" s="279"/>
      <c r="H28" s="279"/>
      <c r="I28" s="279"/>
      <c r="J28" s="939"/>
      <c r="K28" s="939"/>
      <c r="L28" s="939"/>
      <c r="M28" s="939"/>
      <c r="N28" s="939"/>
      <c r="O28" s="939"/>
      <c r="P28" s="939"/>
      <c r="Q28" s="939"/>
      <c r="R28" s="939"/>
      <c r="S28" s="279"/>
      <c r="T28" s="279"/>
      <c r="U28" s="279"/>
      <c r="V28" s="279"/>
      <c r="W28" s="389"/>
      <c r="X28" s="375" t="s">
        <v>28</v>
      </c>
    </row>
    <row r="29" spans="2:24" s="377" customFormat="1" ht="36">
      <c r="B29" s="375">
        <v>11</v>
      </c>
      <c r="C29" s="376" t="s">
        <v>780</v>
      </c>
      <c r="D29" s="376" t="s">
        <v>784</v>
      </c>
      <c r="E29" s="376" t="s">
        <v>785</v>
      </c>
      <c r="F29" s="279"/>
      <c r="G29" s="279"/>
      <c r="H29" s="279"/>
      <c r="I29" s="939"/>
      <c r="J29" s="279"/>
      <c r="K29" s="279"/>
      <c r="L29" s="279"/>
      <c r="M29" s="939"/>
      <c r="N29" s="279"/>
      <c r="O29" s="279"/>
      <c r="P29" s="279"/>
      <c r="Q29" s="279"/>
      <c r="R29" s="279"/>
      <c r="S29" s="279"/>
      <c r="T29" s="279"/>
      <c r="U29" s="279"/>
      <c r="V29" s="279"/>
      <c r="W29" s="389"/>
      <c r="X29" s="375">
        <v>2</v>
      </c>
    </row>
    <row r="30" spans="2:24" s="377" customFormat="1" ht="36">
      <c r="B30" s="375">
        <v>12</v>
      </c>
      <c r="C30" s="279" t="s">
        <v>786</v>
      </c>
      <c r="D30" s="376" t="s">
        <v>787</v>
      </c>
      <c r="E30" s="376" t="s">
        <v>788</v>
      </c>
      <c r="F30" s="279"/>
      <c r="G30" s="279"/>
      <c r="H30" s="279"/>
      <c r="I30" s="279"/>
      <c r="J30" s="279"/>
      <c r="K30" s="279"/>
      <c r="L30" s="279"/>
      <c r="M30" s="279"/>
      <c r="N30" s="279"/>
      <c r="O30" s="279"/>
      <c r="P30" s="279"/>
      <c r="Q30" s="279"/>
      <c r="R30" s="939"/>
      <c r="S30" s="279"/>
      <c r="T30" s="279"/>
      <c r="U30" s="279"/>
      <c r="V30" s="279"/>
      <c r="W30" s="389"/>
      <c r="X30" s="375" t="s">
        <v>28</v>
      </c>
    </row>
    <row r="31" spans="2:24" s="377" customFormat="1" ht="48">
      <c r="B31" s="375">
        <v>13</v>
      </c>
      <c r="C31" s="279" t="s">
        <v>789</v>
      </c>
      <c r="D31" s="376" t="s">
        <v>790</v>
      </c>
      <c r="E31" s="376" t="s">
        <v>777</v>
      </c>
      <c r="F31" s="376" t="s">
        <v>778</v>
      </c>
      <c r="G31" s="279"/>
      <c r="H31" s="279"/>
      <c r="I31" s="279"/>
      <c r="J31" s="279"/>
      <c r="K31" s="279"/>
      <c r="L31" s="279"/>
      <c r="M31" s="279"/>
      <c r="N31" s="279"/>
      <c r="O31" s="279"/>
      <c r="P31" s="279"/>
      <c r="Q31" s="939"/>
      <c r="R31" s="279"/>
      <c r="S31" s="279"/>
      <c r="T31" s="279"/>
      <c r="U31" s="279"/>
      <c r="V31" s="279"/>
      <c r="W31" s="389"/>
      <c r="X31" s="375">
        <v>3.25</v>
      </c>
    </row>
    <row r="32" spans="2:24" s="377" customFormat="1" ht="12">
      <c r="B32" s="375"/>
      <c r="C32" s="828" t="s">
        <v>791</v>
      </c>
      <c r="D32" s="828"/>
      <c r="E32" s="828"/>
      <c r="F32" s="828"/>
      <c r="G32" s="828"/>
      <c r="H32" s="828"/>
      <c r="I32" s="828"/>
      <c r="J32" s="828"/>
      <c r="K32" s="828"/>
      <c r="L32" s="828"/>
      <c r="M32" s="828"/>
      <c r="N32" s="828"/>
      <c r="O32" s="828"/>
      <c r="P32" s="828"/>
      <c r="Q32" s="828"/>
      <c r="R32" s="828"/>
      <c r="S32" s="828"/>
      <c r="T32" s="828"/>
      <c r="U32" s="828"/>
      <c r="V32" s="828"/>
      <c r="W32" s="828"/>
      <c r="X32" s="375"/>
    </row>
    <row r="33" spans="2:24" s="377" customFormat="1" ht="48">
      <c r="B33" s="375">
        <v>14</v>
      </c>
      <c r="C33" s="376" t="s">
        <v>792</v>
      </c>
      <c r="D33" s="376" t="s">
        <v>793</v>
      </c>
      <c r="E33" s="376" t="s">
        <v>777</v>
      </c>
      <c r="F33" s="376" t="s">
        <v>778</v>
      </c>
      <c r="G33" s="279"/>
      <c r="H33" s="279"/>
      <c r="I33" s="279"/>
      <c r="J33" s="279"/>
      <c r="K33" s="279"/>
      <c r="L33" s="279"/>
      <c r="M33" s="279"/>
      <c r="N33" s="279"/>
      <c r="O33" s="279"/>
      <c r="P33" s="279"/>
      <c r="Q33" s="939"/>
      <c r="R33" s="279"/>
      <c r="S33" s="279"/>
      <c r="T33" s="279"/>
      <c r="U33" s="279"/>
      <c r="V33" s="279"/>
      <c r="W33" s="389"/>
      <c r="X33" s="375">
        <v>3.25</v>
      </c>
    </row>
    <row r="34" spans="2:24">
      <c r="B34" s="390"/>
      <c r="C34" s="391"/>
      <c r="D34" s="392"/>
      <c r="E34" s="392"/>
      <c r="F34" s="393"/>
      <c r="G34" s="394"/>
      <c r="H34" s="394"/>
      <c r="I34" s="394"/>
      <c r="J34" s="394"/>
      <c r="K34" s="394"/>
      <c r="L34" s="394"/>
      <c r="M34" s="394"/>
      <c r="N34" s="394"/>
      <c r="O34" s="394"/>
      <c r="P34" s="394"/>
      <c r="Q34" s="394"/>
      <c r="R34" s="394"/>
      <c r="S34" s="394"/>
      <c r="T34" s="394"/>
      <c r="U34" s="394"/>
      <c r="V34" s="395"/>
      <c r="W34" s="396"/>
      <c r="X34" s="17"/>
    </row>
    <row r="35" spans="2:24">
      <c r="B35" s="758" t="s">
        <v>794</v>
      </c>
      <c r="C35" s="758"/>
      <c r="D35" s="758"/>
      <c r="E35" s="758"/>
      <c r="F35" s="758"/>
      <c r="G35" s="758"/>
      <c r="H35" s="758"/>
      <c r="I35" s="758"/>
      <c r="J35" s="758"/>
      <c r="K35" s="758"/>
      <c r="L35" s="758"/>
      <c r="M35" s="758"/>
      <c r="N35" s="758"/>
      <c r="O35" s="758"/>
      <c r="P35" s="758"/>
      <c r="Q35" s="758"/>
      <c r="R35" s="758"/>
      <c r="S35" s="758"/>
      <c r="T35" s="758"/>
      <c r="U35" s="758"/>
      <c r="V35" s="758"/>
      <c r="W35" s="315">
        <f>W17+W20+W23+W24</f>
        <v>14475000</v>
      </c>
    </row>
  </sheetData>
  <mergeCells count="32">
    <mergeCell ref="B1:W1"/>
    <mergeCell ref="B2:W2"/>
    <mergeCell ref="B3:W3"/>
    <mergeCell ref="B8:B9"/>
    <mergeCell ref="C8:C9"/>
    <mergeCell ref="D8:D9"/>
    <mergeCell ref="E8:E9"/>
    <mergeCell ref="F8:F9"/>
    <mergeCell ref="G8:R8"/>
    <mergeCell ref="S8:W8"/>
    <mergeCell ref="X8:X9"/>
    <mergeCell ref="D10:W10"/>
    <mergeCell ref="B13:B17"/>
    <mergeCell ref="C13:C17"/>
    <mergeCell ref="D13:D17"/>
    <mergeCell ref="E13:E17"/>
    <mergeCell ref="X13:X17"/>
    <mergeCell ref="F17:V17"/>
    <mergeCell ref="X21:X23"/>
    <mergeCell ref="F23:V23"/>
    <mergeCell ref="B18:B20"/>
    <mergeCell ref="C18:C20"/>
    <mergeCell ref="D18:D20"/>
    <mergeCell ref="E18:E20"/>
    <mergeCell ref="X18:X20"/>
    <mergeCell ref="F20:V20"/>
    <mergeCell ref="C32:W32"/>
    <mergeCell ref="B35:V35"/>
    <mergeCell ref="B21:B23"/>
    <mergeCell ref="C21:C23"/>
    <mergeCell ref="D21:D23"/>
    <mergeCell ref="E21:E2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944CC-2614-4075-8CB0-1EB783B963AA}">
  <dimension ref="A1:X181"/>
  <sheetViews>
    <sheetView workbookViewId="0">
      <selection activeCell="W4" sqref="W4"/>
    </sheetView>
  </sheetViews>
  <sheetFormatPr defaultColWidth="8.81640625" defaultRowHeight="12"/>
  <cols>
    <col min="1" max="1" width="3" style="42" customWidth="1"/>
    <col min="2" max="2" width="8.81640625" style="42"/>
    <col min="3" max="3" width="24.1796875" style="42" customWidth="1"/>
    <col min="4" max="4" width="13.7265625" style="42" customWidth="1"/>
    <col min="5" max="5" width="20.7265625" style="42" customWidth="1"/>
    <col min="6" max="17" width="2.7265625" style="42" customWidth="1"/>
    <col min="18" max="18" width="14.1796875" style="42" bestFit="1" customWidth="1"/>
    <col min="19" max="20" width="4.7265625" style="42" customWidth="1"/>
    <col min="21" max="21" width="9.7265625" style="42" bestFit="1" customWidth="1"/>
    <col min="22" max="22" width="9.81640625" style="42" bestFit="1" customWidth="1"/>
    <col min="23" max="16384" width="8.81640625" style="42"/>
  </cols>
  <sheetData>
    <row r="1" spans="1:24" ht="14.5">
      <c r="A1" s="676" t="s">
        <v>0</v>
      </c>
      <c r="B1" s="676"/>
      <c r="C1" s="676"/>
      <c r="D1" s="676"/>
      <c r="E1" s="676"/>
      <c r="F1" s="676"/>
      <c r="G1" s="676"/>
      <c r="H1" s="676"/>
      <c r="I1" s="676"/>
      <c r="J1" s="676"/>
      <c r="K1" s="676"/>
      <c r="L1" s="676"/>
      <c r="M1" s="676"/>
      <c r="N1" s="676"/>
      <c r="O1" s="676"/>
      <c r="P1" s="676"/>
      <c r="Q1" s="676"/>
      <c r="R1" s="676"/>
      <c r="S1" s="676"/>
      <c r="T1" s="676"/>
      <c r="U1" s="676"/>
      <c r="V1" s="676"/>
    </row>
    <row r="2" spans="1:24" ht="14.5">
      <c r="A2" s="676" t="s">
        <v>1</v>
      </c>
      <c r="B2" s="676"/>
      <c r="C2" s="676"/>
      <c r="D2" s="676"/>
      <c r="E2" s="676"/>
      <c r="F2" s="676"/>
      <c r="G2" s="676"/>
      <c r="H2" s="676"/>
      <c r="I2" s="676"/>
      <c r="J2" s="676"/>
      <c r="K2" s="676"/>
      <c r="L2" s="676"/>
      <c r="M2" s="676"/>
      <c r="N2" s="676"/>
      <c r="O2" s="676"/>
      <c r="P2" s="676"/>
      <c r="Q2" s="676"/>
      <c r="R2" s="676"/>
      <c r="S2" s="676"/>
      <c r="T2" s="676"/>
      <c r="U2" s="676"/>
      <c r="V2" s="676"/>
    </row>
    <row r="3" spans="1:24" ht="14.5">
      <c r="A3" s="676" t="s">
        <v>2</v>
      </c>
      <c r="B3" s="676"/>
      <c r="C3" s="676"/>
      <c r="D3" s="676"/>
      <c r="E3" s="676"/>
      <c r="F3" s="676"/>
      <c r="G3" s="676"/>
      <c r="H3" s="676"/>
      <c r="I3" s="676"/>
      <c r="J3" s="676"/>
      <c r="K3" s="676"/>
      <c r="L3" s="676"/>
      <c r="M3" s="676"/>
      <c r="N3" s="676"/>
      <c r="O3" s="676"/>
      <c r="P3" s="676"/>
      <c r="Q3" s="676"/>
      <c r="R3" s="676"/>
      <c r="S3" s="676"/>
      <c r="T3" s="676"/>
      <c r="U3" s="676"/>
      <c r="V3" s="676"/>
    </row>
    <row r="4" spans="1:24">
      <c r="A4" s="191"/>
    </row>
    <row r="5" spans="1:24" ht="14.5">
      <c r="A5" s="309" t="s">
        <v>795</v>
      </c>
    </row>
    <row r="7" spans="1:24">
      <c r="A7" s="782" t="s">
        <v>4</v>
      </c>
      <c r="B7" s="517" t="s">
        <v>5</v>
      </c>
      <c r="C7" s="782" t="s">
        <v>6</v>
      </c>
      <c r="D7" s="782" t="s">
        <v>7</v>
      </c>
      <c r="E7" s="782" t="s">
        <v>8</v>
      </c>
      <c r="F7" s="782" t="s">
        <v>9</v>
      </c>
      <c r="G7" s="782"/>
      <c r="H7" s="782"/>
      <c r="I7" s="782"/>
      <c r="J7" s="782"/>
      <c r="K7" s="782"/>
      <c r="L7" s="782"/>
      <c r="M7" s="782"/>
      <c r="N7" s="782"/>
      <c r="O7" s="782"/>
      <c r="P7" s="782"/>
      <c r="Q7" s="782"/>
      <c r="R7" s="782" t="s">
        <v>10</v>
      </c>
      <c r="S7" s="782"/>
      <c r="T7" s="782"/>
      <c r="U7" s="782"/>
      <c r="V7" s="782"/>
    </row>
    <row r="8" spans="1:24">
      <c r="A8" s="782"/>
      <c r="B8" s="517"/>
      <c r="C8" s="782"/>
      <c r="D8" s="782"/>
      <c r="E8" s="782"/>
      <c r="F8" s="310">
        <v>1</v>
      </c>
      <c r="G8" s="310">
        <v>2</v>
      </c>
      <c r="H8" s="310">
        <v>3</v>
      </c>
      <c r="I8" s="310">
        <v>4</v>
      </c>
      <c r="J8" s="310">
        <v>5</v>
      </c>
      <c r="K8" s="310">
        <v>6</v>
      </c>
      <c r="L8" s="310">
        <v>7</v>
      </c>
      <c r="M8" s="310">
        <v>8</v>
      </c>
      <c r="N8" s="310">
        <v>9</v>
      </c>
      <c r="O8" s="310">
        <v>10</v>
      </c>
      <c r="P8" s="310">
        <v>11</v>
      </c>
      <c r="Q8" s="310">
        <v>12</v>
      </c>
      <c r="R8" s="310" t="s">
        <v>12</v>
      </c>
      <c r="S8" s="310" t="s">
        <v>13</v>
      </c>
      <c r="T8" s="310" t="s">
        <v>14</v>
      </c>
      <c r="U8" s="310" t="s">
        <v>15</v>
      </c>
      <c r="V8" s="310" t="s">
        <v>16</v>
      </c>
      <c r="X8" s="59" t="s">
        <v>796</v>
      </c>
    </row>
    <row r="9" spans="1:24">
      <c r="A9" s="791">
        <v>1</v>
      </c>
      <c r="B9" s="312" t="s">
        <v>136</v>
      </c>
      <c r="C9" s="863" t="s">
        <v>62</v>
      </c>
      <c r="D9" s="864"/>
      <c r="E9" s="864"/>
      <c r="F9" s="864"/>
      <c r="G9" s="864"/>
      <c r="H9" s="864"/>
      <c r="I9" s="864"/>
      <c r="J9" s="864"/>
      <c r="K9" s="864"/>
      <c r="L9" s="864"/>
      <c r="M9" s="864"/>
      <c r="N9" s="864"/>
      <c r="O9" s="864"/>
      <c r="P9" s="864"/>
      <c r="Q9" s="864"/>
      <c r="R9" s="864"/>
      <c r="S9" s="864"/>
      <c r="T9" s="864"/>
      <c r="U9" s="864"/>
      <c r="V9" s="865"/>
      <c r="X9" s="825" t="s">
        <v>21</v>
      </c>
    </row>
    <row r="10" spans="1:24">
      <c r="A10" s="792"/>
      <c r="B10" s="708" t="s">
        <v>98</v>
      </c>
      <c r="C10" s="490" t="s">
        <v>797</v>
      </c>
      <c r="D10" s="490" t="s">
        <v>798</v>
      </c>
      <c r="E10" s="878" t="s">
        <v>799</v>
      </c>
      <c r="F10" s="60"/>
      <c r="G10" s="60"/>
      <c r="H10" s="60"/>
      <c r="I10" s="60"/>
      <c r="J10" s="60"/>
      <c r="K10" s="60"/>
      <c r="L10" s="60"/>
      <c r="M10" s="60"/>
      <c r="N10" s="60"/>
      <c r="O10" s="60"/>
      <c r="P10" s="60"/>
      <c r="Q10" s="60"/>
      <c r="R10" s="59"/>
      <c r="S10" s="129"/>
      <c r="T10" s="59"/>
      <c r="U10" s="59"/>
      <c r="V10" s="59"/>
      <c r="X10" s="825"/>
    </row>
    <row r="11" spans="1:24">
      <c r="A11" s="792"/>
      <c r="B11" s="709"/>
      <c r="C11" s="494"/>
      <c r="D11" s="494"/>
      <c r="E11" s="879"/>
      <c r="F11" s="60"/>
      <c r="G11" s="60"/>
      <c r="H11" s="60"/>
      <c r="I11" s="60"/>
      <c r="J11" s="60"/>
      <c r="K11" s="60"/>
      <c r="L11" s="60"/>
      <c r="M11" s="60"/>
      <c r="N11" s="60"/>
      <c r="O11" s="60"/>
      <c r="P11" s="60"/>
      <c r="Q11" s="60"/>
      <c r="R11" s="59"/>
      <c r="S11" s="129"/>
      <c r="T11" s="59"/>
      <c r="U11" s="59"/>
      <c r="V11" s="59"/>
      <c r="X11" s="825"/>
    </row>
    <row r="12" spans="1:24">
      <c r="A12" s="792"/>
      <c r="B12" s="709"/>
      <c r="C12" s="494"/>
      <c r="D12" s="494"/>
      <c r="E12" s="59" t="s">
        <v>800</v>
      </c>
      <c r="F12" s="59"/>
      <c r="G12" s="59"/>
      <c r="H12" s="59"/>
      <c r="I12" s="59"/>
      <c r="J12" s="59"/>
      <c r="K12" s="60"/>
      <c r="L12" s="59"/>
      <c r="M12" s="59"/>
      <c r="N12" s="59"/>
      <c r="O12" s="59"/>
      <c r="P12" s="59"/>
      <c r="Q12" s="60"/>
      <c r="R12" s="59"/>
      <c r="S12" s="325"/>
      <c r="T12" s="61"/>
      <c r="U12" s="62"/>
      <c r="V12" s="62">
        <f>U12*T12*S12</f>
        <v>0</v>
      </c>
      <c r="X12" s="825"/>
    </row>
    <row r="13" spans="1:24">
      <c r="A13" s="792"/>
      <c r="B13" s="709"/>
      <c r="C13" s="494"/>
      <c r="D13" s="494"/>
      <c r="E13" s="59" t="s">
        <v>801</v>
      </c>
      <c r="F13" s="59"/>
      <c r="G13" s="59"/>
      <c r="H13" s="59"/>
      <c r="I13" s="59"/>
      <c r="J13" s="59"/>
      <c r="K13" s="60"/>
      <c r="L13" s="59"/>
      <c r="M13" s="59"/>
      <c r="N13" s="59"/>
      <c r="O13" s="59"/>
      <c r="P13" s="59"/>
      <c r="Q13" s="60"/>
      <c r="R13" s="59"/>
      <c r="S13" s="129"/>
      <c r="T13" s="59"/>
      <c r="U13" s="59"/>
      <c r="V13" s="59"/>
      <c r="X13" s="825"/>
    </row>
    <row r="14" spans="1:24">
      <c r="A14" s="792"/>
      <c r="B14" s="709"/>
      <c r="C14" s="494"/>
      <c r="D14" s="494"/>
      <c r="E14" s="59"/>
      <c r="F14" s="59"/>
      <c r="G14" s="59"/>
      <c r="H14" s="59"/>
      <c r="I14" s="59"/>
      <c r="J14" s="59"/>
      <c r="K14" s="59"/>
      <c r="L14" s="59"/>
      <c r="M14" s="59"/>
      <c r="N14" s="59"/>
      <c r="O14" s="59"/>
      <c r="P14" s="59"/>
      <c r="Q14" s="59"/>
      <c r="R14" s="59"/>
      <c r="S14" s="335"/>
      <c r="T14" s="82"/>
      <c r="U14" s="82"/>
      <c r="V14" s="59"/>
      <c r="X14" s="825"/>
    </row>
    <row r="15" spans="1:24">
      <c r="A15" s="793"/>
      <c r="B15" s="710"/>
      <c r="C15" s="491"/>
      <c r="D15" s="491"/>
      <c r="E15" s="397"/>
      <c r="F15" s="397"/>
      <c r="G15" s="397"/>
      <c r="H15" s="397"/>
      <c r="I15" s="397"/>
      <c r="J15" s="398"/>
      <c r="K15" s="397"/>
      <c r="L15" s="397"/>
      <c r="M15" s="397"/>
      <c r="N15" s="397"/>
      <c r="O15" s="397"/>
      <c r="P15" s="397"/>
      <c r="Q15" s="397"/>
      <c r="R15" s="397"/>
      <c r="S15" s="871" t="s">
        <v>16</v>
      </c>
      <c r="T15" s="872"/>
      <c r="U15" s="873"/>
      <c r="V15" s="315">
        <f>SUM(V12:V14)</f>
        <v>0</v>
      </c>
      <c r="X15" s="825"/>
    </row>
    <row r="16" spans="1:24" ht="4.5" customHeight="1">
      <c r="A16" s="791">
        <v>2</v>
      </c>
      <c r="B16" s="312"/>
      <c r="C16" s="863"/>
      <c r="D16" s="864"/>
      <c r="E16" s="864"/>
      <c r="F16" s="864"/>
      <c r="G16" s="864"/>
      <c r="H16" s="864"/>
      <c r="I16" s="864"/>
      <c r="J16" s="864"/>
      <c r="K16" s="864"/>
      <c r="L16" s="864"/>
      <c r="M16" s="864"/>
      <c r="N16" s="864"/>
      <c r="O16" s="864"/>
      <c r="P16" s="864"/>
      <c r="Q16" s="864"/>
      <c r="R16" s="864"/>
      <c r="S16" s="864"/>
      <c r="T16" s="864"/>
      <c r="U16" s="864"/>
      <c r="V16" s="865"/>
      <c r="X16" s="59"/>
    </row>
    <row r="17" spans="1:24">
      <c r="A17" s="792"/>
      <c r="B17" s="708" t="s">
        <v>623</v>
      </c>
      <c r="C17" s="874" t="s">
        <v>802</v>
      </c>
      <c r="D17" s="490" t="s">
        <v>803</v>
      </c>
      <c r="E17" s="59" t="s">
        <v>804</v>
      </c>
      <c r="F17" s="60"/>
      <c r="G17" s="60"/>
      <c r="H17" s="60"/>
      <c r="I17" s="60"/>
      <c r="J17" s="60"/>
      <c r="K17" s="60"/>
      <c r="L17" s="60"/>
      <c r="M17" s="60"/>
      <c r="N17" s="60"/>
      <c r="O17" s="60"/>
      <c r="P17" s="60"/>
      <c r="Q17" s="60"/>
      <c r="R17" s="59"/>
      <c r="S17" s="129"/>
      <c r="T17" s="59"/>
      <c r="U17" s="59"/>
      <c r="V17" s="59"/>
      <c r="X17" s="825">
        <v>2</v>
      </c>
    </row>
    <row r="18" spans="1:24">
      <c r="A18" s="792"/>
      <c r="B18" s="709"/>
      <c r="C18" s="875"/>
      <c r="D18" s="494"/>
      <c r="E18" s="42" t="s">
        <v>805</v>
      </c>
      <c r="F18" s="60"/>
      <c r="G18" s="60"/>
      <c r="H18" s="60"/>
      <c r="I18" s="60"/>
      <c r="J18" s="60"/>
      <c r="K18" s="60"/>
      <c r="L18" s="60"/>
      <c r="M18" s="60"/>
      <c r="N18" s="60"/>
      <c r="O18" s="60"/>
      <c r="P18" s="60"/>
      <c r="Q18" s="60"/>
      <c r="R18" s="59"/>
      <c r="S18" s="129"/>
      <c r="T18" s="59"/>
      <c r="U18" s="59"/>
      <c r="V18" s="59"/>
      <c r="X18" s="825"/>
    </row>
    <row r="19" spans="1:24">
      <c r="A19" s="792"/>
      <c r="B19" s="709"/>
      <c r="C19" s="875"/>
      <c r="D19" s="494"/>
      <c r="E19" s="59" t="s">
        <v>806</v>
      </c>
      <c r="F19" s="60"/>
      <c r="G19" s="60"/>
      <c r="H19" s="60"/>
      <c r="I19" s="60"/>
      <c r="J19" s="60"/>
      <c r="K19" s="60"/>
      <c r="L19" s="60"/>
      <c r="M19" s="60"/>
      <c r="N19" s="60"/>
      <c r="O19" s="60"/>
      <c r="P19" s="60"/>
      <c r="Q19" s="60"/>
      <c r="R19" s="59"/>
      <c r="S19" s="325"/>
      <c r="T19" s="61"/>
      <c r="U19" s="62"/>
      <c r="V19" s="62">
        <f>U19*T19*S19</f>
        <v>0</v>
      </c>
      <c r="X19" s="825"/>
    </row>
    <row r="20" spans="1:24">
      <c r="A20" s="792"/>
      <c r="B20" s="709"/>
      <c r="C20" s="875"/>
      <c r="D20" s="494"/>
      <c r="E20" s="59" t="s">
        <v>807</v>
      </c>
      <c r="F20" s="60"/>
      <c r="G20" s="60"/>
      <c r="H20" s="60"/>
      <c r="I20" s="60"/>
      <c r="J20" s="60"/>
      <c r="K20" s="60"/>
      <c r="L20" s="60"/>
      <c r="M20" s="60"/>
      <c r="N20" s="60"/>
      <c r="O20" s="60"/>
      <c r="P20" s="60"/>
      <c r="Q20" s="60"/>
      <c r="R20" s="59"/>
      <c r="S20" s="129"/>
      <c r="T20" s="59"/>
      <c r="U20" s="59"/>
      <c r="V20" s="59"/>
      <c r="X20" s="825"/>
    </row>
    <row r="21" spans="1:24">
      <c r="A21" s="792"/>
      <c r="B21" s="709"/>
      <c r="C21" s="875"/>
      <c r="D21" s="494"/>
      <c r="E21" s="59" t="s">
        <v>808</v>
      </c>
      <c r="F21" s="60"/>
      <c r="G21" s="60"/>
      <c r="H21" s="60"/>
      <c r="I21" s="60"/>
      <c r="J21" s="60"/>
      <c r="K21" s="60"/>
      <c r="L21" s="60"/>
      <c r="M21" s="60"/>
      <c r="N21" s="60"/>
      <c r="O21" s="60"/>
      <c r="P21" s="60"/>
      <c r="Q21" s="60"/>
      <c r="R21" s="59"/>
      <c r="S21" s="335"/>
      <c r="T21" s="82"/>
      <c r="U21" s="82"/>
      <c r="V21" s="59"/>
      <c r="X21" s="825"/>
    </row>
    <row r="22" spans="1:24">
      <c r="A22" s="793"/>
      <c r="B22" s="710"/>
      <c r="C22" s="876"/>
      <c r="D22" s="491"/>
      <c r="E22" s="397"/>
      <c r="F22" s="397"/>
      <c r="G22" s="397"/>
      <c r="H22" s="397"/>
      <c r="I22" s="397"/>
      <c r="J22" s="397"/>
      <c r="K22" s="397"/>
      <c r="L22" s="397"/>
      <c r="M22" s="397"/>
      <c r="N22" s="397"/>
      <c r="O22" s="397"/>
      <c r="P22" s="397"/>
      <c r="Q22" s="397"/>
      <c r="R22" s="397"/>
      <c r="S22" s="871" t="s">
        <v>16</v>
      </c>
      <c r="T22" s="872"/>
      <c r="U22" s="873"/>
      <c r="V22" s="315">
        <f>SUM(V19:V21)</f>
        <v>0</v>
      </c>
      <c r="X22" s="825"/>
    </row>
    <row r="23" spans="1:24" ht="4.5" customHeight="1">
      <c r="A23" s="791">
        <v>3</v>
      </c>
      <c r="B23" s="312"/>
      <c r="C23" s="863"/>
      <c r="D23" s="864"/>
      <c r="E23" s="864"/>
      <c r="F23" s="864"/>
      <c r="G23" s="864"/>
      <c r="H23" s="864"/>
      <c r="I23" s="864"/>
      <c r="J23" s="864"/>
      <c r="K23" s="864"/>
      <c r="L23" s="864"/>
      <c r="M23" s="864"/>
      <c r="N23" s="864"/>
      <c r="O23" s="864"/>
      <c r="P23" s="864"/>
      <c r="Q23" s="864"/>
      <c r="R23" s="864"/>
      <c r="S23" s="864"/>
      <c r="T23" s="864"/>
      <c r="U23" s="864"/>
      <c r="V23" s="865"/>
      <c r="X23" s="59"/>
    </row>
    <row r="24" spans="1:24">
      <c r="A24" s="792"/>
      <c r="B24" s="708" t="s">
        <v>626</v>
      </c>
      <c r="C24" s="874" t="s">
        <v>627</v>
      </c>
      <c r="D24" s="490" t="s">
        <v>809</v>
      </c>
      <c r="E24" s="59" t="s">
        <v>804</v>
      </c>
      <c r="F24" s="60"/>
      <c r="G24" s="60"/>
      <c r="H24" s="60"/>
      <c r="I24" s="60"/>
      <c r="J24" s="60"/>
      <c r="K24" s="60"/>
      <c r="L24" s="60"/>
      <c r="M24" s="60"/>
      <c r="N24" s="60"/>
      <c r="O24" s="60"/>
      <c r="P24" s="60"/>
      <c r="Q24" s="60"/>
      <c r="R24" s="59"/>
      <c r="S24" s="129"/>
      <c r="T24" s="59"/>
      <c r="U24" s="59"/>
      <c r="V24" s="59"/>
      <c r="X24" s="825">
        <v>2</v>
      </c>
    </row>
    <row r="25" spans="1:24">
      <c r="A25" s="792"/>
      <c r="B25" s="709"/>
      <c r="C25" s="875"/>
      <c r="D25" s="494"/>
      <c r="E25" s="42" t="s">
        <v>805</v>
      </c>
      <c r="F25" s="60"/>
      <c r="G25" s="60"/>
      <c r="H25" s="60"/>
      <c r="I25" s="60"/>
      <c r="J25" s="60"/>
      <c r="K25" s="60"/>
      <c r="L25" s="60"/>
      <c r="M25" s="60"/>
      <c r="N25" s="60"/>
      <c r="O25" s="60"/>
      <c r="P25" s="60"/>
      <c r="Q25" s="60"/>
      <c r="R25" s="59"/>
      <c r="S25" s="129"/>
      <c r="T25" s="59"/>
      <c r="U25" s="59"/>
      <c r="V25" s="59"/>
      <c r="X25" s="825"/>
    </row>
    <row r="26" spans="1:24">
      <c r="A26" s="792"/>
      <c r="B26" s="709"/>
      <c r="C26" s="875"/>
      <c r="D26" s="494"/>
      <c r="E26" s="59" t="s">
        <v>806</v>
      </c>
      <c r="F26" s="60"/>
      <c r="G26" s="60"/>
      <c r="H26" s="60"/>
      <c r="I26" s="60"/>
      <c r="J26" s="60"/>
      <c r="K26" s="60"/>
      <c r="L26" s="60"/>
      <c r="M26" s="60"/>
      <c r="N26" s="60"/>
      <c r="O26" s="60"/>
      <c r="P26" s="60"/>
      <c r="Q26" s="60"/>
      <c r="R26" s="59"/>
      <c r="S26" s="325"/>
      <c r="T26" s="61"/>
      <c r="U26" s="62"/>
      <c r="V26" s="62">
        <f>U26*T26*S26</f>
        <v>0</v>
      </c>
      <c r="X26" s="825"/>
    </row>
    <row r="27" spans="1:24">
      <c r="A27" s="792"/>
      <c r="B27" s="709"/>
      <c r="C27" s="875"/>
      <c r="D27" s="494"/>
      <c r="E27" s="59" t="s">
        <v>807</v>
      </c>
      <c r="F27" s="60"/>
      <c r="G27" s="60"/>
      <c r="H27" s="60"/>
      <c r="I27" s="60"/>
      <c r="J27" s="60"/>
      <c r="K27" s="60"/>
      <c r="L27" s="60"/>
      <c r="M27" s="60"/>
      <c r="N27" s="60"/>
      <c r="O27" s="60"/>
      <c r="P27" s="60"/>
      <c r="Q27" s="60"/>
      <c r="R27" s="59"/>
      <c r="S27" s="129"/>
      <c r="T27" s="59"/>
      <c r="U27" s="59"/>
      <c r="V27" s="59"/>
      <c r="X27" s="825"/>
    </row>
    <row r="28" spans="1:24">
      <c r="A28" s="792"/>
      <c r="B28" s="709"/>
      <c r="C28" s="875"/>
      <c r="D28" s="494"/>
      <c r="E28" s="59" t="s">
        <v>808</v>
      </c>
      <c r="F28" s="60"/>
      <c r="G28" s="60"/>
      <c r="H28" s="60"/>
      <c r="I28" s="60"/>
      <c r="J28" s="60"/>
      <c r="K28" s="60"/>
      <c r="L28" s="60"/>
      <c r="M28" s="60"/>
      <c r="N28" s="60"/>
      <c r="O28" s="60"/>
      <c r="P28" s="60"/>
      <c r="Q28" s="60"/>
      <c r="R28" s="59"/>
      <c r="S28" s="335"/>
      <c r="T28" s="82"/>
      <c r="U28" s="82"/>
      <c r="V28" s="59"/>
      <c r="X28" s="825"/>
    </row>
    <row r="29" spans="1:24">
      <c r="A29" s="793"/>
      <c r="B29" s="710"/>
      <c r="C29" s="876"/>
      <c r="D29" s="491"/>
      <c r="E29" s="397"/>
      <c r="F29" s="397"/>
      <c r="G29" s="397"/>
      <c r="H29" s="397"/>
      <c r="I29" s="397"/>
      <c r="J29" s="397"/>
      <c r="K29" s="397"/>
      <c r="L29" s="397"/>
      <c r="M29" s="397"/>
      <c r="N29" s="397"/>
      <c r="O29" s="397"/>
      <c r="P29" s="397"/>
      <c r="Q29" s="397"/>
      <c r="R29" s="397"/>
      <c r="S29" s="871" t="s">
        <v>16</v>
      </c>
      <c r="T29" s="872"/>
      <c r="U29" s="873"/>
      <c r="V29" s="315">
        <f>SUM(V26:V28)</f>
        <v>0</v>
      </c>
      <c r="X29" s="825"/>
    </row>
    <row r="30" spans="1:24" ht="4.5" customHeight="1">
      <c r="A30" s="825">
        <v>4</v>
      </c>
      <c r="B30" s="312"/>
      <c r="C30" s="863"/>
      <c r="D30" s="864"/>
      <c r="E30" s="864"/>
      <c r="F30" s="864"/>
      <c r="G30" s="864"/>
      <c r="H30" s="864"/>
      <c r="I30" s="864"/>
      <c r="J30" s="864"/>
      <c r="K30" s="864"/>
      <c r="L30" s="864"/>
      <c r="M30" s="864"/>
      <c r="N30" s="864"/>
      <c r="O30" s="864"/>
      <c r="P30" s="864"/>
      <c r="Q30" s="864"/>
      <c r="R30" s="864"/>
      <c r="S30" s="864"/>
      <c r="T30" s="864"/>
      <c r="U30" s="864"/>
      <c r="V30" s="865"/>
      <c r="X30" s="59"/>
    </row>
    <row r="31" spans="1:24">
      <c r="A31" s="825"/>
      <c r="B31" s="708" t="s">
        <v>152</v>
      </c>
      <c r="C31" s="490" t="s">
        <v>810</v>
      </c>
      <c r="D31" s="490" t="s">
        <v>811</v>
      </c>
      <c r="E31" s="59"/>
      <c r="F31" s="59"/>
      <c r="G31" s="59"/>
      <c r="H31" s="59"/>
      <c r="I31" s="59"/>
      <c r="J31" s="59"/>
      <c r="K31" s="59"/>
      <c r="L31" s="59"/>
      <c r="M31" s="59"/>
      <c r="N31" s="59"/>
      <c r="O31" s="59"/>
      <c r="P31" s="59"/>
      <c r="Q31" s="59"/>
      <c r="R31" s="59"/>
      <c r="S31" s="129"/>
      <c r="T31" s="59"/>
      <c r="U31" s="59"/>
      <c r="V31" s="59"/>
      <c r="X31" s="825" t="s">
        <v>28</v>
      </c>
    </row>
    <row r="32" spans="1:24">
      <c r="A32" s="825"/>
      <c r="B32" s="709"/>
      <c r="C32" s="494"/>
      <c r="D32" s="494"/>
      <c r="E32" s="59" t="s">
        <v>1087</v>
      </c>
      <c r="F32" s="60"/>
      <c r="G32" s="60"/>
      <c r="H32" s="60"/>
      <c r="I32" s="60"/>
      <c r="J32" s="60"/>
      <c r="K32" s="60"/>
      <c r="L32" s="60"/>
      <c r="M32" s="60"/>
      <c r="N32" s="60"/>
      <c r="O32" s="60"/>
      <c r="P32" s="60"/>
      <c r="Q32" s="60"/>
      <c r="R32" s="59"/>
      <c r="S32" s="129"/>
      <c r="T32" s="59"/>
      <c r="U32" s="59"/>
      <c r="V32" s="59"/>
      <c r="X32" s="825"/>
    </row>
    <row r="33" spans="1:24" ht="24">
      <c r="A33" s="825"/>
      <c r="B33" s="709"/>
      <c r="C33" s="494"/>
      <c r="D33" s="494"/>
      <c r="E33" s="399" t="s">
        <v>1088</v>
      </c>
      <c r="F33" s="60"/>
      <c r="G33" s="60"/>
      <c r="H33" s="60"/>
      <c r="I33" s="60"/>
      <c r="J33" s="60"/>
      <c r="K33" s="60"/>
      <c r="L33" s="60"/>
      <c r="M33" s="60"/>
      <c r="N33" s="60"/>
      <c r="O33" s="60"/>
      <c r="P33" s="60"/>
      <c r="Q33" s="60"/>
      <c r="R33" s="59"/>
      <c r="S33" s="325"/>
      <c r="T33" s="61"/>
      <c r="U33" s="62"/>
      <c r="V33" s="62">
        <f>U33*T33*S33</f>
        <v>0</v>
      </c>
      <c r="X33" s="825"/>
    </row>
    <row r="34" spans="1:24" ht="45.65" customHeight="1">
      <c r="A34" s="825"/>
      <c r="B34" s="710"/>
      <c r="C34" s="491"/>
      <c r="D34" s="491"/>
      <c r="E34" s="397"/>
      <c r="F34" s="397"/>
      <c r="G34" s="397"/>
      <c r="H34" s="397"/>
      <c r="I34" s="397"/>
      <c r="J34" s="397"/>
      <c r="K34" s="397"/>
      <c r="L34" s="397"/>
      <c r="M34" s="397"/>
      <c r="N34" s="397"/>
      <c r="O34" s="397"/>
      <c r="P34" s="397"/>
      <c r="Q34" s="397"/>
      <c r="R34" s="397"/>
      <c r="S34" s="871" t="s">
        <v>16</v>
      </c>
      <c r="T34" s="872"/>
      <c r="U34" s="873"/>
      <c r="V34" s="315">
        <f>SUM(V33:V33)</f>
        <v>0</v>
      </c>
      <c r="X34" s="825"/>
    </row>
    <row r="35" spans="1:24">
      <c r="A35" s="825">
        <v>5</v>
      </c>
      <c r="B35" s="312" t="s">
        <v>812</v>
      </c>
      <c r="C35" s="863" t="s">
        <v>176</v>
      </c>
      <c r="D35" s="864"/>
      <c r="E35" s="864"/>
      <c r="F35" s="864"/>
      <c r="G35" s="864"/>
      <c r="H35" s="864"/>
      <c r="I35" s="864"/>
      <c r="J35" s="864"/>
      <c r="K35" s="864"/>
      <c r="L35" s="864"/>
      <c r="M35" s="864"/>
      <c r="N35" s="864"/>
      <c r="O35" s="864"/>
      <c r="P35" s="864"/>
      <c r="Q35" s="864"/>
      <c r="R35" s="864"/>
      <c r="S35" s="864"/>
      <c r="T35" s="864"/>
      <c r="U35" s="864"/>
      <c r="V35" s="865"/>
      <c r="X35" s="59"/>
    </row>
    <row r="36" spans="1:24">
      <c r="A36" s="825"/>
      <c r="B36" s="708" t="s">
        <v>813</v>
      </c>
      <c r="C36" s="490" t="s">
        <v>184</v>
      </c>
      <c r="D36" s="490" t="s">
        <v>814</v>
      </c>
      <c r="E36" s="59" t="s">
        <v>815</v>
      </c>
      <c r="F36" s="59"/>
      <c r="G36" s="59"/>
      <c r="H36" s="59"/>
      <c r="I36" s="59"/>
      <c r="J36" s="60"/>
      <c r="K36" s="59"/>
      <c r="L36" s="59"/>
      <c r="M36" s="59"/>
      <c r="N36" s="59"/>
      <c r="O36" s="59"/>
      <c r="P36" s="59"/>
      <c r="Q36" s="59"/>
      <c r="R36" s="490"/>
      <c r="S36" s="129"/>
      <c r="T36" s="59"/>
      <c r="U36" s="59"/>
      <c r="V36" s="59"/>
      <c r="X36" s="877">
        <v>0.8</v>
      </c>
    </row>
    <row r="37" spans="1:24">
      <c r="A37" s="825"/>
      <c r="B37" s="709"/>
      <c r="C37" s="494"/>
      <c r="D37" s="494"/>
      <c r="E37" s="59" t="s">
        <v>816</v>
      </c>
      <c r="F37" s="59"/>
      <c r="G37" s="59"/>
      <c r="H37" s="59"/>
      <c r="I37" s="59"/>
      <c r="J37" s="60"/>
      <c r="K37" s="60"/>
      <c r="L37" s="60"/>
      <c r="M37" s="60"/>
      <c r="N37" s="60"/>
      <c r="O37" s="60"/>
      <c r="P37" s="60"/>
      <c r="Q37" s="59"/>
      <c r="R37" s="494"/>
      <c r="S37" s="129"/>
      <c r="T37" s="59"/>
      <c r="U37" s="59"/>
      <c r="V37" s="59"/>
      <c r="X37" s="825"/>
    </row>
    <row r="38" spans="1:24">
      <c r="A38" s="825"/>
      <c r="B38" s="709"/>
      <c r="C38" s="494"/>
      <c r="D38" s="494"/>
      <c r="E38" s="59"/>
      <c r="F38" s="59"/>
      <c r="G38" s="59"/>
      <c r="H38" s="59"/>
      <c r="I38" s="59"/>
      <c r="J38" s="59"/>
      <c r="K38" s="59"/>
      <c r="L38" s="59"/>
      <c r="M38" s="59"/>
      <c r="N38" s="59"/>
      <c r="O38" s="59"/>
      <c r="P38" s="59"/>
      <c r="Q38" s="59"/>
      <c r="R38" s="494"/>
      <c r="S38" s="325"/>
      <c r="T38" s="61"/>
      <c r="U38" s="62"/>
      <c r="V38" s="62">
        <f>U38*T38*S38</f>
        <v>0</v>
      </c>
      <c r="X38" s="825"/>
    </row>
    <row r="39" spans="1:24">
      <c r="A39" s="825"/>
      <c r="B39" s="709"/>
      <c r="C39" s="494"/>
      <c r="D39" s="494"/>
      <c r="E39" s="59"/>
      <c r="F39" s="59"/>
      <c r="G39" s="59"/>
      <c r="H39" s="59"/>
      <c r="I39" s="59"/>
      <c r="J39" s="59"/>
      <c r="K39" s="59"/>
      <c r="L39" s="59"/>
      <c r="M39" s="59"/>
      <c r="N39" s="59"/>
      <c r="O39" s="59"/>
      <c r="P39" s="59"/>
      <c r="Q39" s="59"/>
      <c r="R39" s="491"/>
      <c r="S39" s="129"/>
      <c r="T39" s="59"/>
      <c r="U39" s="59"/>
      <c r="V39" s="59"/>
      <c r="X39" s="825"/>
    </row>
    <row r="40" spans="1:24" ht="34.5" customHeight="1">
      <c r="A40" s="825"/>
      <c r="B40" s="710"/>
      <c r="C40" s="491"/>
      <c r="D40" s="491"/>
      <c r="E40" s="397"/>
      <c r="F40" s="397"/>
      <c r="G40" s="397"/>
      <c r="H40" s="397"/>
      <c r="I40" s="397"/>
      <c r="J40" s="397"/>
      <c r="K40" s="397"/>
      <c r="L40" s="397"/>
      <c r="M40" s="397"/>
      <c r="N40" s="397"/>
      <c r="O40" s="397"/>
      <c r="P40" s="397"/>
      <c r="Q40" s="397"/>
      <c r="R40" s="397"/>
      <c r="S40" s="871" t="s">
        <v>16</v>
      </c>
      <c r="T40" s="872"/>
      <c r="U40" s="873"/>
      <c r="V40" s="315">
        <f>SUM(V38:V39)</f>
        <v>0</v>
      </c>
      <c r="X40" s="825"/>
    </row>
    <row r="41" spans="1:24" ht="12" customHeight="1">
      <c r="A41" s="825">
        <v>6</v>
      </c>
      <c r="B41" s="708" t="s">
        <v>817</v>
      </c>
      <c r="C41" s="490" t="s">
        <v>818</v>
      </c>
      <c r="D41" s="490" t="s">
        <v>819</v>
      </c>
      <c r="E41" s="59" t="s">
        <v>816</v>
      </c>
      <c r="F41" s="59"/>
      <c r="G41" s="59"/>
      <c r="H41" s="59"/>
      <c r="I41" s="59"/>
      <c r="J41" s="60"/>
      <c r="K41" s="60"/>
      <c r="L41" s="60"/>
      <c r="M41" s="60"/>
      <c r="N41" s="60"/>
      <c r="O41" s="60"/>
      <c r="P41" s="60"/>
      <c r="Q41" s="59"/>
      <c r="R41" s="490"/>
      <c r="S41" s="129"/>
      <c r="T41" s="59"/>
      <c r="U41" s="59"/>
      <c r="V41" s="59"/>
      <c r="X41" s="825" t="s">
        <v>21</v>
      </c>
    </row>
    <row r="42" spans="1:24">
      <c r="A42" s="825"/>
      <c r="B42" s="709"/>
      <c r="C42" s="494"/>
      <c r="D42" s="494"/>
      <c r="E42" s="59" t="s">
        <v>820</v>
      </c>
      <c r="F42" s="59"/>
      <c r="G42" s="59"/>
      <c r="H42" s="59"/>
      <c r="I42" s="59"/>
      <c r="J42" s="59"/>
      <c r="K42" s="59"/>
      <c r="L42" s="59"/>
      <c r="M42" s="59"/>
      <c r="N42" s="59"/>
      <c r="O42" s="59"/>
      <c r="P42" s="60"/>
      <c r="Q42" s="59"/>
      <c r="R42" s="494"/>
      <c r="S42" s="129"/>
      <c r="T42" s="59"/>
      <c r="U42" s="59"/>
      <c r="V42" s="59"/>
      <c r="X42" s="825"/>
    </row>
    <row r="43" spans="1:24">
      <c r="A43" s="825"/>
      <c r="B43" s="709"/>
      <c r="C43" s="494"/>
      <c r="D43" s="494"/>
      <c r="E43" s="59"/>
      <c r="F43" s="59"/>
      <c r="G43" s="59"/>
      <c r="H43" s="59"/>
      <c r="I43" s="59"/>
      <c r="J43" s="59"/>
      <c r="K43" s="59"/>
      <c r="L43" s="59"/>
      <c r="M43" s="59"/>
      <c r="N43" s="59"/>
      <c r="O43" s="59"/>
      <c r="P43" s="59"/>
      <c r="Q43" s="59"/>
      <c r="R43" s="494"/>
      <c r="S43" s="325"/>
      <c r="T43" s="61"/>
      <c r="U43" s="62"/>
      <c r="V43" s="62">
        <f>U43*T43*S43</f>
        <v>0</v>
      </c>
      <c r="X43" s="825"/>
    </row>
    <row r="44" spans="1:24">
      <c r="A44" s="825"/>
      <c r="B44" s="709"/>
      <c r="C44" s="494"/>
      <c r="D44" s="494"/>
      <c r="E44" s="59"/>
      <c r="F44" s="59"/>
      <c r="G44" s="59"/>
      <c r="H44" s="59"/>
      <c r="I44" s="59"/>
      <c r="J44" s="59"/>
      <c r="K44" s="59"/>
      <c r="L44" s="59"/>
      <c r="M44" s="59"/>
      <c r="N44" s="59"/>
      <c r="O44" s="59"/>
      <c r="P44" s="59"/>
      <c r="Q44" s="59"/>
      <c r="R44" s="491"/>
      <c r="S44" s="129"/>
      <c r="T44" s="59"/>
      <c r="U44" s="59"/>
      <c r="V44" s="59"/>
      <c r="X44" s="825"/>
    </row>
    <row r="45" spans="1:24" ht="34.5" customHeight="1">
      <c r="A45" s="825"/>
      <c r="B45" s="710"/>
      <c r="C45" s="491"/>
      <c r="D45" s="491"/>
      <c r="E45" s="397"/>
      <c r="F45" s="397"/>
      <c r="G45" s="397"/>
      <c r="H45" s="397"/>
      <c r="I45" s="397"/>
      <c r="J45" s="397"/>
      <c r="K45" s="397"/>
      <c r="L45" s="397"/>
      <c r="M45" s="397"/>
      <c r="N45" s="397"/>
      <c r="O45" s="397"/>
      <c r="P45" s="397"/>
      <c r="Q45" s="397"/>
      <c r="R45" s="397"/>
      <c r="S45" s="871" t="s">
        <v>16</v>
      </c>
      <c r="T45" s="872"/>
      <c r="U45" s="873"/>
      <c r="V45" s="315">
        <f>SUM(V43:V44)</f>
        <v>0</v>
      </c>
      <c r="X45" s="825"/>
    </row>
    <row r="46" spans="1:24">
      <c r="A46" s="327"/>
      <c r="B46" s="312" t="s">
        <v>821</v>
      </c>
      <c r="C46" s="863" t="s">
        <v>822</v>
      </c>
      <c r="D46" s="864"/>
      <c r="E46" s="864"/>
      <c r="F46" s="864"/>
      <c r="G46" s="864"/>
      <c r="H46" s="864"/>
      <c r="I46" s="864"/>
      <c r="J46" s="864"/>
      <c r="K46" s="864"/>
      <c r="L46" s="864"/>
      <c r="M46" s="864"/>
      <c r="N46" s="864"/>
      <c r="O46" s="864"/>
      <c r="P46" s="864"/>
      <c r="Q46" s="864"/>
      <c r="R46" s="864"/>
      <c r="S46" s="864"/>
      <c r="T46" s="864"/>
      <c r="U46" s="864"/>
      <c r="V46" s="865"/>
      <c r="X46" s="59"/>
    </row>
    <row r="47" spans="1:24" ht="24" customHeight="1">
      <c r="A47" s="792">
        <v>7</v>
      </c>
      <c r="B47" s="708" t="s">
        <v>823</v>
      </c>
      <c r="C47" s="490" t="s">
        <v>824</v>
      </c>
      <c r="D47" s="490" t="s">
        <v>825</v>
      </c>
      <c r="E47" s="59" t="s">
        <v>826</v>
      </c>
      <c r="F47" s="59"/>
      <c r="G47" s="60"/>
      <c r="H47" s="59"/>
      <c r="I47" s="59"/>
      <c r="J47" s="59"/>
      <c r="K47" s="59"/>
      <c r="L47" s="59"/>
      <c r="M47" s="59"/>
      <c r="N47" s="59"/>
      <c r="O47" s="59"/>
      <c r="P47" s="59"/>
      <c r="Q47" s="59"/>
      <c r="R47" s="59"/>
      <c r="S47" s="129"/>
      <c r="T47" s="59"/>
      <c r="U47" s="59"/>
      <c r="V47" s="59"/>
      <c r="X47" s="825" t="s">
        <v>21</v>
      </c>
    </row>
    <row r="48" spans="1:24">
      <c r="A48" s="792"/>
      <c r="B48" s="709"/>
      <c r="C48" s="494"/>
      <c r="D48" s="494"/>
      <c r="F48" s="59"/>
      <c r="G48" s="59"/>
      <c r="H48" s="59"/>
      <c r="I48" s="59"/>
      <c r="J48" s="59"/>
      <c r="K48" s="59"/>
      <c r="L48" s="59"/>
      <c r="M48" s="59"/>
      <c r="N48" s="59"/>
      <c r="O48" s="59"/>
      <c r="P48" s="59"/>
      <c r="Q48" s="59"/>
      <c r="R48" s="59"/>
      <c r="S48" s="129"/>
      <c r="T48" s="59"/>
      <c r="U48" s="59"/>
      <c r="V48" s="59"/>
      <c r="X48" s="825"/>
    </row>
    <row r="49" spans="1:24">
      <c r="A49" s="792"/>
      <c r="B49" s="709"/>
      <c r="C49" s="494"/>
      <c r="D49" s="494"/>
      <c r="E49" s="59"/>
      <c r="F49" s="59"/>
      <c r="G49" s="59"/>
      <c r="H49" s="59"/>
      <c r="I49" s="59"/>
      <c r="J49" s="59"/>
      <c r="K49" s="59"/>
      <c r="L49" s="59"/>
      <c r="M49" s="59"/>
      <c r="N49" s="59"/>
      <c r="O49" s="59"/>
      <c r="P49" s="59"/>
      <c r="Q49" s="59"/>
      <c r="R49" s="59"/>
      <c r="S49" s="325"/>
      <c r="T49" s="61"/>
      <c r="U49" s="62"/>
      <c r="V49" s="62">
        <f>U49*T49*S49</f>
        <v>0</v>
      </c>
      <c r="X49" s="825"/>
    </row>
    <row r="50" spans="1:24">
      <c r="A50" s="792"/>
      <c r="B50" s="709"/>
      <c r="C50" s="494"/>
      <c r="D50" s="494"/>
      <c r="E50" s="59"/>
      <c r="F50" s="59"/>
      <c r="G50" s="59"/>
      <c r="H50" s="59"/>
      <c r="I50" s="59"/>
      <c r="J50" s="59"/>
      <c r="K50" s="59"/>
      <c r="L50" s="59"/>
      <c r="M50" s="59"/>
      <c r="N50" s="59"/>
      <c r="O50" s="59"/>
      <c r="P50" s="59"/>
      <c r="Q50" s="59"/>
      <c r="R50" s="59"/>
      <c r="S50" s="129"/>
      <c r="T50" s="59"/>
      <c r="U50" s="59"/>
      <c r="V50" s="59"/>
      <c r="X50" s="825"/>
    </row>
    <row r="51" spans="1:24">
      <c r="A51" s="792"/>
      <c r="B51" s="709"/>
      <c r="C51" s="494"/>
      <c r="D51" s="494"/>
      <c r="E51" s="59"/>
      <c r="F51" s="59"/>
      <c r="G51" s="59"/>
      <c r="H51" s="59"/>
      <c r="I51" s="59"/>
      <c r="J51" s="59"/>
      <c r="K51" s="59"/>
      <c r="L51" s="59"/>
      <c r="M51" s="59"/>
      <c r="N51" s="59"/>
      <c r="O51" s="59"/>
      <c r="P51" s="59"/>
      <c r="Q51" s="59"/>
      <c r="R51" s="59"/>
      <c r="S51" s="335"/>
      <c r="T51" s="82"/>
      <c r="U51" s="82"/>
      <c r="V51" s="59"/>
      <c r="X51" s="825"/>
    </row>
    <row r="52" spans="1:24">
      <c r="A52" s="793"/>
      <c r="B52" s="710"/>
      <c r="C52" s="491"/>
      <c r="D52" s="491"/>
      <c r="E52" s="397"/>
      <c r="F52" s="397"/>
      <c r="G52" s="397"/>
      <c r="H52" s="397"/>
      <c r="I52" s="397"/>
      <c r="J52" s="397"/>
      <c r="K52" s="397"/>
      <c r="L52" s="397"/>
      <c r="M52" s="397"/>
      <c r="N52" s="397"/>
      <c r="O52" s="397"/>
      <c r="P52" s="397"/>
      <c r="Q52" s="397"/>
      <c r="R52" s="397"/>
      <c r="S52" s="871" t="s">
        <v>16</v>
      </c>
      <c r="T52" s="872"/>
      <c r="U52" s="873"/>
      <c r="V52" s="315">
        <f>SUM(V49:V51)</f>
        <v>0</v>
      </c>
      <c r="X52" s="825"/>
    </row>
    <row r="53" spans="1:24" ht="5.25" customHeight="1">
      <c r="A53" s="314"/>
      <c r="B53" s="312"/>
      <c r="C53" s="863"/>
      <c r="D53" s="864"/>
      <c r="E53" s="864"/>
      <c r="F53" s="864"/>
      <c r="G53" s="864"/>
      <c r="H53" s="864"/>
      <c r="I53" s="864"/>
      <c r="J53" s="864"/>
      <c r="K53" s="864"/>
      <c r="L53" s="864"/>
      <c r="M53" s="864"/>
      <c r="N53" s="864"/>
      <c r="O53" s="864"/>
      <c r="P53" s="864"/>
      <c r="Q53" s="864"/>
      <c r="R53" s="864"/>
      <c r="S53" s="864"/>
      <c r="T53" s="864"/>
      <c r="U53" s="864"/>
      <c r="V53" s="865"/>
      <c r="X53" s="59"/>
    </row>
    <row r="54" spans="1:24" ht="24" customHeight="1">
      <c r="A54" s="792">
        <v>8</v>
      </c>
      <c r="B54" s="708" t="s">
        <v>827</v>
      </c>
      <c r="C54" s="490" t="s">
        <v>828</v>
      </c>
      <c r="D54" s="490" t="s">
        <v>829</v>
      </c>
      <c r="E54" s="400" t="s">
        <v>830</v>
      </c>
      <c r="F54" s="59"/>
      <c r="G54" s="59"/>
      <c r="H54" s="59"/>
      <c r="I54" s="59"/>
      <c r="J54" s="60"/>
      <c r="K54" s="59"/>
      <c r="L54" s="59"/>
      <c r="M54" s="59"/>
      <c r="N54" s="59"/>
      <c r="O54" s="59"/>
      <c r="P54" s="59"/>
      <c r="Q54" s="59"/>
      <c r="R54" s="59"/>
      <c r="S54" s="129"/>
      <c r="T54" s="59"/>
      <c r="U54" s="59"/>
      <c r="V54" s="59"/>
      <c r="X54" s="825" t="s">
        <v>21</v>
      </c>
    </row>
    <row r="55" spans="1:24">
      <c r="A55" s="792"/>
      <c r="B55" s="709"/>
      <c r="C55" s="494"/>
      <c r="D55" s="494"/>
      <c r="E55" s="59" t="s">
        <v>826</v>
      </c>
      <c r="F55" s="59"/>
      <c r="G55" s="59"/>
      <c r="H55" s="59"/>
      <c r="I55" s="59"/>
      <c r="J55" s="60"/>
      <c r="K55" s="59"/>
      <c r="L55" s="59"/>
      <c r="M55" s="59"/>
      <c r="N55" s="59"/>
      <c r="O55" s="59"/>
      <c r="P55" s="59"/>
      <c r="Q55" s="59"/>
      <c r="R55" s="59"/>
      <c r="S55" s="129"/>
      <c r="T55" s="59"/>
      <c r="U55" s="59"/>
      <c r="V55" s="59"/>
      <c r="X55" s="825"/>
    </row>
    <row r="56" spans="1:24">
      <c r="A56" s="792"/>
      <c r="B56" s="709"/>
      <c r="C56" s="494"/>
      <c r="D56" s="494"/>
      <c r="E56" s="59"/>
      <c r="F56" s="59"/>
      <c r="G56" s="59"/>
      <c r="H56" s="59"/>
      <c r="I56" s="59"/>
      <c r="J56" s="59"/>
      <c r="K56" s="59"/>
      <c r="L56" s="59"/>
      <c r="M56" s="59"/>
      <c r="N56" s="59"/>
      <c r="O56" s="59"/>
      <c r="P56" s="59"/>
      <c r="Q56" s="59"/>
      <c r="R56" s="59"/>
      <c r="S56" s="325"/>
      <c r="T56" s="61"/>
      <c r="U56" s="62"/>
      <c r="V56" s="62">
        <f>U56*T56*S56</f>
        <v>0</v>
      </c>
      <c r="X56" s="825"/>
    </row>
    <row r="57" spans="1:24">
      <c r="A57" s="792"/>
      <c r="B57" s="709"/>
      <c r="C57" s="494"/>
      <c r="D57" s="494"/>
      <c r="E57" s="59"/>
      <c r="F57" s="59"/>
      <c r="G57" s="59"/>
      <c r="H57" s="59"/>
      <c r="I57" s="59"/>
      <c r="J57" s="59"/>
      <c r="K57" s="59"/>
      <c r="L57" s="59"/>
      <c r="M57" s="59"/>
      <c r="N57" s="59"/>
      <c r="O57" s="59"/>
      <c r="P57" s="59"/>
      <c r="Q57" s="59"/>
      <c r="R57" s="59"/>
      <c r="S57" s="129"/>
      <c r="T57" s="59"/>
      <c r="U57" s="59"/>
      <c r="V57" s="59"/>
      <c r="X57" s="825"/>
    </row>
    <row r="58" spans="1:24">
      <c r="A58" s="792"/>
      <c r="B58" s="709"/>
      <c r="C58" s="494"/>
      <c r="D58" s="494"/>
      <c r="E58" s="59"/>
      <c r="F58" s="59"/>
      <c r="G58" s="59"/>
      <c r="H58" s="59"/>
      <c r="I58" s="59"/>
      <c r="J58" s="59"/>
      <c r="K58" s="59"/>
      <c r="L58" s="59"/>
      <c r="M58" s="59"/>
      <c r="N58" s="59"/>
      <c r="O58" s="59"/>
      <c r="P58" s="59"/>
      <c r="Q58" s="59"/>
      <c r="R58" s="59"/>
      <c r="S58" s="335"/>
      <c r="T58" s="82"/>
      <c r="U58" s="82"/>
      <c r="V58" s="59"/>
      <c r="X58" s="825"/>
    </row>
    <row r="59" spans="1:24">
      <c r="A59" s="793"/>
      <c r="B59" s="710"/>
      <c r="C59" s="491"/>
      <c r="D59" s="491"/>
      <c r="E59" s="397"/>
      <c r="F59" s="397"/>
      <c r="G59" s="397"/>
      <c r="H59" s="397"/>
      <c r="I59" s="397"/>
      <c r="J59" s="397"/>
      <c r="K59" s="397"/>
      <c r="L59" s="397"/>
      <c r="M59" s="397"/>
      <c r="N59" s="397"/>
      <c r="O59" s="397"/>
      <c r="P59" s="397"/>
      <c r="Q59" s="397"/>
      <c r="R59" s="397"/>
      <c r="S59" s="871" t="s">
        <v>16</v>
      </c>
      <c r="T59" s="872"/>
      <c r="U59" s="873"/>
      <c r="V59" s="315">
        <f>SUM(V56:V58)</f>
        <v>0</v>
      </c>
      <c r="X59" s="825"/>
    </row>
    <row r="60" spans="1:24" ht="5.25" customHeight="1">
      <c r="A60" s="791">
        <v>9</v>
      </c>
      <c r="B60" s="312"/>
      <c r="C60" s="863"/>
      <c r="D60" s="864"/>
      <c r="E60" s="864"/>
      <c r="F60" s="864"/>
      <c r="G60" s="864"/>
      <c r="H60" s="864"/>
      <c r="I60" s="864"/>
      <c r="J60" s="864"/>
      <c r="K60" s="864"/>
      <c r="L60" s="864"/>
      <c r="M60" s="864"/>
      <c r="N60" s="864"/>
      <c r="O60" s="864"/>
      <c r="P60" s="864"/>
      <c r="Q60" s="864"/>
      <c r="R60" s="864"/>
      <c r="S60" s="864"/>
      <c r="T60" s="864"/>
      <c r="U60" s="864"/>
      <c r="V60" s="865"/>
      <c r="X60" s="59"/>
    </row>
    <row r="61" spans="1:24">
      <c r="A61" s="792"/>
      <c r="B61" s="708" t="s">
        <v>831</v>
      </c>
      <c r="C61" s="490" t="s">
        <v>832</v>
      </c>
      <c r="D61" s="490" t="s">
        <v>833</v>
      </c>
      <c r="E61" s="329" t="s">
        <v>826</v>
      </c>
      <c r="F61" s="59"/>
      <c r="G61" s="59"/>
      <c r="H61" s="59"/>
      <c r="I61" s="59"/>
      <c r="J61" s="60"/>
      <c r="K61" s="59"/>
      <c r="L61" s="59"/>
      <c r="M61" s="59"/>
      <c r="N61" s="59"/>
      <c r="O61" s="59"/>
      <c r="P61" s="59"/>
      <c r="Q61" s="59"/>
      <c r="R61" s="400" t="s">
        <v>835</v>
      </c>
      <c r="S61" s="323">
        <v>1</v>
      </c>
      <c r="T61" s="306">
        <v>3</v>
      </c>
      <c r="U61" s="324">
        <v>5000000</v>
      </c>
      <c r="V61" s="324">
        <f t="shared" ref="V61" si="0">U61*T61*S61</f>
        <v>15000000</v>
      </c>
      <c r="X61" s="825" t="s">
        <v>21</v>
      </c>
    </row>
    <row r="62" spans="1:24">
      <c r="A62" s="792"/>
      <c r="B62" s="709"/>
      <c r="C62" s="494"/>
      <c r="D62" s="494"/>
      <c r="E62" s="329" t="s">
        <v>834</v>
      </c>
      <c r="F62" s="59"/>
      <c r="G62" s="59"/>
      <c r="H62" s="59"/>
      <c r="I62" s="59"/>
      <c r="J62" s="60"/>
      <c r="K62" s="59"/>
      <c r="L62" s="59"/>
      <c r="M62" s="59"/>
      <c r="N62" s="59"/>
      <c r="O62" s="59"/>
      <c r="P62" s="59"/>
      <c r="Q62" s="59"/>
      <c r="R62" s="399" t="s">
        <v>837</v>
      </c>
      <c r="S62" s="323">
        <v>2</v>
      </c>
      <c r="T62" s="306">
        <v>2</v>
      </c>
      <c r="U62" s="324">
        <v>100000</v>
      </c>
      <c r="V62" s="324">
        <f>U62*T62*S62</f>
        <v>400000</v>
      </c>
      <c r="X62" s="825"/>
    </row>
    <row r="63" spans="1:24">
      <c r="A63" s="792"/>
      <c r="B63" s="709"/>
      <c r="C63" s="494"/>
      <c r="D63" s="494"/>
      <c r="E63" s="329" t="s">
        <v>836</v>
      </c>
      <c r="F63" s="59"/>
      <c r="G63" s="59"/>
      <c r="H63" s="59"/>
      <c r="I63" s="59"/>
      <c r="J63" s="60"/>
      <c r="K63" s="59"/>
      <c r="L63" s="59"/>
      <c r="M63" s="59"/>
      <c r="N63" s="59"/>
      <c r="O63" s="59"/>
      <c r="P63" s="59"/>
      <c r="Q63" s="59"/>
      <c r="R63" s="400" t="s">
        <v>839</v>
      </c>
      <c r="S63" s="323">
        <v>2</v>
      </c>
      <c r="T63" s="306">
        <v>1</v>
      </c>
      <c r="U63" s="324">
        <v>100000</v>
      </c>
      <c r="V63" s="324">
        <f>U63*T63*S63</f>
        <v>200000</v>
      </c>
      <c r="X63" s="825"/>
    </row>
    <row r="64" spans="1:24">
      <c r="A64" s="792"/>
      <c r="B64" s="709"/>
      <c r="C64" s="494"/>
      <c r="D64" s="494"/>
      <c r="E64" s="329" t="s">
        <v>838</v>
      </c>
      <c r="F64" s="59"/>
      <c r="G64" s="59"/>
      <c r="H64" s="59"/>
      <c r="I64" s="59"/>
      <c r="J64" s="59"/>
      <c r="K64" s="59"/>
      <c r="L64" s="59"/>
      <c r="M64" s="60"/>
      <c r="N64" s="59"/>
      <c r="O64" s="59"/>
      <c r="P64" s="59"/>
      <c r="Q64" s="59"/>
      <c r="R64" s="866" t="s">
        <v>1089</v>
      </c>
      <c r="S64" s="323">
        <v>2</v>
      </c>
      <c r="T64" s="306">
        <v>9</v>
      </c>
      <c r="U64" s="324">
        <v>15000</v>
      </c>
      <c r="V64" s="324">
        <f>U64*T64*S64</f>
        <v>270000</v>
      </c>
      <c r="X64" s="825"/>
    </row>
    <row r="65" spans="1:24">
      <c r="A65" s="792"/>
      <c r="B65" s="709"/>
      <c r="C65" s="494"/>
      <c r="D65" s="494"/>
      <c r="E65" s="329" t="s">
        <v>840</v>
      </c>
      <c r="F65" s="59"/>
      <c r="G65" s="59"/>
      <c r="H65" s="59"/>
      <c r="I65" s="59"/>
      <c r="J65" s="59"/>
      <c r="K65" s="59"/>
      <c r="L65" s="59"/>
      <c r="M65" s="59"/>
      <c r="N65" s="59"/>
      <c r="O65" s="60"/>
      <c r="P65" s="59"/>
      <c r="Q65" s="59"/>
      <c r="R65" s="868"/>
      <c r="S65" s="327"/>
      <c r="T65" s="300"/>
      <c r="U65" s="82"/>
      <c r="V65" s="59"/>
      <c r="X65" s="825"/>
    </row>
    <row r="66" spans="1:24">
      <c r="A66" s="793"/>
      <c r="B66" s="710"/>
      <c r="C66" s="491"/>
      <c r="D66" s="491"/>
      <c r="E66" s="397"/>
      <c r="F66" s="397"/>
      <c r="G66" s="397"/>
      <c r="H66" s="397"/>
      <c r="I66" s="397"/>
      <c r="J66" s="397"/>
      <c r="K66" s="397"/>
      <c r="L66" s="397"/>
      <c r="M66" s="397"/>
      <c r="N66" s="397"/>
      <c r="O66" s="397"/>
      <c r="P66" s="397"/>
      <c r="Q66" s="397"/>
      <c r="R66" s="397"/>
      <c r="S66" s="871" t="s">
        <v>16</v>
      </c>
      <c r="T66" s="872"/>
      <c r="U66" s="873"/>
      <c r="V66" s="315">
        <f>SUM(V61:V65)</f>
        <v>15870000</v>
      </c>
      <c r="X66" s="825"/>
    </row>
    <row r="67" spans="1:24" ht="4.5" customHeight="1">
      <c r="A67" s="791">
        <v>10</v>
      </c>
      <c r="B67" s="312"/>
      <c r="C67" s="863"/>
      <c r="D67" s="864"/>
      <c r="E67" s="864"/>
      <c r="F67" s="864"/>
      <c r="G67" s="864"/>
      <c r="H67" s="864"/>
      <c r="I67" s="864"/>
      <c r="J67" s="864"/>
      <c r="K67" s="864"/>
      <c r="L67" s="864"/>
      <c r="M67" s="864"/>
      <c r="N67" s="864"/>
      <c r="O67" s="864"/>
      <c r="P67" s="864"/>
      <c r="Q67" s="864"/>
      <c r="R67" s="864"/>
      <c r="S67" s="864"/>
      <c r="T67" s="864"/>
      <c r="U67" s="864"/>
      <c r="V67" s="865"/>
      <c r="X67" s="59"/>
    </row>
    <row r="68" spans="1:24">
      <c r="A68" s="792"/>
      <c r="B68" s="708" t="s">
        <v>841</v>
      </c>
      <c r="C68" s="490" t="s">
        <v>842</v>
      </c>
      <c r="D68" s="490" t="s">
        <v>843</v>
      </c>
      <c r="E68" s="59" t="s">
        <v>844</v>
      </c>
      <c r="F68" s="59"/>
      <c r="G68" s="59"/>
      <c r="H68" s="59"/>
      <c r="I68" s="59"/>
      <c r="J68" s="59"/>
      <c r="K68" s="60"/>
      <c r="L68" s="59"/>
      <c r="M68" s="59"/>
      <c r="N68" s="59"/>
      <c r="O68" s="59"/>
      <c r="P68" s="59"/>
      <c r="Q68" s="60"/>
      <c r="R68" s="59"/>
      <c r="S68" s="129"/>
      <c r="T68" s="59"/>
      <c r="U68" s="59"/>
      <c r="V68" s="59"/>
      <c r="X68" s="825" t="s">
        <v>21</v>
      </c>
    </row>
    <row r="69" spans="1:24">
      <c r="A69" s="792"/>
      <c r="B69" s="709"/>
      <c r="C69" s="494"/>
      <c r="D69" s="494"/>
      <c r="E69" s="59" t="s">
        <v>845</v>
      </c>
      <c r="F69" s="59"/>
      <c r="G69" s="59"/>
      <c r="H69" s="59"/>
      <c r="I69" s="59"/>
      <c r="J69" s="59"/>
      <c r="K69" s="60"/>
      <c r="L69" s="59"/>
      <c r="M69" s="59"/>
      <c r="N69" s="59"/>
      <c r="O69" s="59"/>
      <c r="P69" s="59"/>
      <c r="Q69" s="60"/>
      <c r="R69" s="59"/>
      <c r="S69" s="129"/>
      <c r="T69" s="59"/>
      <c r="U69" s="59"/>
      <c r="V69" s="59"/>
      <c r="X69" s="825"/>
    </row>
    <row r="70" spans="1:24">
      <c r="A70" s="793"/>
      <c r="B70" s="710"/>
      <c r="C70" s="491"/>
      <c r="D70" s="491"/>
      <c r="E70" s="397"/>
      <c r="F70" s="397"/>
      <c r="G70" s="397"/>
      <c r="H70" s="397"/>
      <c r="I70" s="397"/>
      <c r="J70" s="397"/>
      <c r="K70" s="397"/>
      <c r="L70" s="397"/>
      <c r="M70" s="397"/>
      <c r="N70" s="397"/>
      <c r="O70" s="397"/>
      <c r="P70" s="397"/>
      <c r="Q70" s="397"/>
      <c r="R70" s="397"/>
      <c r="S70" s="871" t="s">
        <v>16</v>
      </c>
      <c r="T70" s="872"/>
      <c r="U70" s="873"/>
      <c r="V70" s="315"/>
      <c r="X70" s="825"/>
    </row>
    <row r="71" spans="1:24" ht="4.5" customHeight="1">
      <c r="A71" s="791">
        <v>11</v>
      </c>
      <c r="B71" s="312"/>
      <c r="C71" s="863"/>
      <c r="D71" s="864"/>
      <c r="E71" s="864"/>
      <c r="F71" s="864"/>
      <c r="G71" s="864"/>
      <c r="H71" s="864"/>
      <c r="I71" s="864"/>
      <c r="J71" s="864"/>
      <c r="K71" s="864"/>
      <c r="L71" s="864"/>
      <c r="M71" s="864"/>
      <c r="N71" s="864"/>
      <c r="O71" s="864"/>
      <c r="P71" s="864"/>
      <c r="Q71" s="864"/>
      <c r="R71" s="864"/>
      <c r="S71" s="864"/>
      <c r="T71" s="864"/>
      <c r="U71" s="864"/>
      <c r="V71" s="865"/>
      <c r="X71" s="59"/>
    </row>
    <row r="72" spans="1:24" ht="24">
      <c r="A72" s="792"/>
      <c r="B72" s="708" t="s">
        <v>846</v>
      </c>
      <c r="C72" s="874" t="s">
        <v>847</v>
      </c>
      <c r="D72" s="490" t="s">
        <v>847</v>
      </c>
      <c r="E72" s="399" t="s">
        <v>848</v>
      </c>
      <c r="F72" s="59"/>
      <c r="G72" s="59"/>
      <c r="H72" s="59"/>
      <c r="I72" s="59"/>
      <c r="J72" s="59"/>
      <c r="K72" s="59"/>
      <c r="L72" s="59"/>
      <c r="M72" s="59"/>
      <c r="N72" s="59"/>
      <c r="O72" s="59"/>
      <c r="P72" s="59"/>
      <c r="Q72" s="59"/>
      <c r="R72" s="329"/>
      <c r="S72" s="323"/>
      <c r="T72" s="306"/>
      <c r="U72" s="324"/>
      <c r="V72" s="401">
        <f>S72*T72*U72</f>
        <v>0</v>
      </c>
      <c r="X72" s="825" t="s">
        <v>849</v>
      </c>
    </row>
    <row r="73" spans="1:24">
      <c r="A73" s="792"/>
      <c r="B73" s="709"/>
      <c r="C73" s="875"/>
      <c r="D73" s="494"/>
      <c r="E73" s="59" t="s">
        <v>850</v>
      </c>
      <c r="F73" s="59"/>
      <c r="G73" s="59"/>
      <c r="H73" s="59"/>
      <c r="I73" s="59"/>
      <c r="J73" s="59"/>
      <c r="K73" s="59"/>
      <c r="L73" s="59"/>
      <c r="M73" s="59"/>
      <c r="N73" s="59"/>
      <c r="O73" s="59"/>
      <c r="P73" s="59"/>
      <c r="Q73" s="59"/>
      <c r="R73" s="59"/>
      <c r="S73" s="129"/>
      <c r="T73" s="59"/>
      <c r="U73" s="59"/>
      <c r="V73" s="59"/>
      <c r="X73" s="825"/>
    </row>
    <row r="74" spans="1:24" ht="24">
      <c r="A74" s="792"/>
      <c r="B74" s="709"/>
      <c r="C74" s="875"/>
      <c r="D74" s="494"/>
      <c r="E74" s="400" t="s">
        <v>851</v>
      </c>
      <c r="F74" s="59"/>
      <c r="G74" s="59"/>
      <c r="H74" s="59"/>
      <c r="I74" s="59"/>
      <c r="J74" s="59"/>
      <c r="K74" s="59"/>
      <c r="L74" s="59"/>
      <c r="M74" s="59"/>
      <c r="N74" s="59"/>
      <c r="O74" s="59"/>
      <c r="P74" s="59"/>
      <c r="Q74" s="59"/>
      <c r="R74" s="59"/>
      <c r="S74" s="325"/>
      <c r="T74" s="61"/>
      <c r="U74" s="62"/>
      <c r="V74" s="62">
        <f>U74*T74*S74</f>
        <v>0</v>
      </c>
      <c r="X74" s="825"/>
    </row>
    <row r="75" spans="1:24">
      <c r="A75" s="793"/>
      <c r="B75" s="710"/>
      <c r="C75" s="876"/>
      <c r="D75" s="491"/>
      <c r="E75" s="397"/>
      <c r="F75" s="397"/>
      <c r="G75" s="397"/>
      <c r="H75" s="397"/>
      <c r="I75" s="397"/>
      <c r="J75" s="397"/>
      <c r="K75" s="397"/>
      <c r="L75" s="397"/>
      <c r="M75" s="397"/>
      <c r="N75" s="397"/>
      <c r="O75" s="397"/>
      <c r="P75" s="397"/>
      <c r="Q75" s="397"/>
      <c r="R75" s="397"/>
      <c r="S75" s="871" t="s">
        <v>16</v>
      </c>
      <c r="T75" s="872"/>
      <c r="U75" s="873"/>
      <c r="V75" s="315">
        <f>V72</f>
        <v>0</v>
      </c>
      <c r="X75" s="825"/>
    </row>
    <row r="76" spans="1:24" ht="4.5" customHeight="1">
      <c r="A76" s="791">
        <v>12</v>
      </c>
      <c r="B76" s="312"/>
      <c r="C76" s="863"/>
      <c r="D76" s="864"/>
      <c r="E76" s="864"/>
      <c r="F76" s="864"/>
      <c r="G76" s="864"/>
      <c r="H76" s="864"/>
      <c r="I76" s="864"/>
      <c r="J76" s="864"/>
      <c r="K76" s="864"/>
      <c r="L76" s="864"/>
      <c r="M76" s="864"/>
      <c r="N76" s="864"/>
      <c r="O76" s="864"/>
      <c r="P76" s="864"/>
      <c r="Q76" s="864"/>
      <c r="R76" s="864"/>
      <c r="S76" s="864"/>
      <c r="T76" s="864"/>
      <c r="U76" s="864"/>
      <c r="V76" s="865"/>
      <c r="X76" s="59"/>
    </row>
    <row r="77" spans="1:24">
      <c r="A77" s="792"/>
      <c r="B77" s="708" t="s">
        <v>852</v>
      </c>
      <c r="C77" s="874" t="s">
        <v>853</v>
      </c>
      <c r="D77" s="490" t="s">
        <v>854</v>
      </c>
      <c r="E77" s="399" t="s">
        <v>855</v>
      </c>
      <c r="F77" s="59"/>
      <c r="G77" s="59"/>
      <c r="H77" s="59"/>
      <c r="I77" s="59"/>
      <c r="J77" s="59"/>
      <c r="K77" s="60"/>
      <c r="L77" s="59"/>
      <c r="M77" s="59"/>
      <c r="N77" s="59"/>
      <c r="O77" s="59"/>
      <c r="P77" s="59"/>
      <c r="Q77" s="60"/>
      <c r="R77" s="59"/>
      <c r="S77" s="129"/>
      <c r="T77" s="59"/>
      <c r="U77" s="59"/>
      <c r="V77" s="59"/>
      <c r="X77" s="825">
        <v>4</v>
      </c>
    </row>
    <row r="78" spans="1:24">
      <c r="A78" s="792"/>
      <c r="B78" s="709"/>
      <c r="C78" s="875"/>
      <c r="D78" s="494"/>
      <c r="E78" s="59" t="s">
        <v>856</v>
      </c>
      <c r="F78" s="59"/>
      <c r="G78" s="59"/>
      <c r="H78" s="59"/>
      <c r="I78" s="59"/>
      <c r="J78" s="59"/>
      <c r="K78" s="60"/>
      <c r="L78" s="59"/>
      <c r="M78" s="59"/>
      <c r="N78" s="59"/>
      <c r="O78" s="59"/>
      <c r="P78" s="59"/>
      <c r="Q78" s="60"/>
      <c r="R78" s="59"/>
      <c r="S78" s="129"/>
      <c r="T78" s="59"/>
      <c r="U78" s="59"/>
      <c r="V78" s="59"/>
      <c r="X78" s="825"/>
    </row>
    <row r="79" spans="1:24">
      <c r="A79" s="792"/>
      <c r="B79" s="709"/>
      <c r="C79" s="875"/>
      <c r="D79" s="494"/>
      <c r="E79" s="59" t="s">
        <v>857</v>
      </c>
      <c r="F79" s="59"/>
      <c r="G79" s="59"/>
      <c r="H79" s="59"/>
      <c r="I79" s="59"/>
      <c r="J79" s="59"/>
      <c r="K79" s="60"/>
      <c r="L79" s="59"/>
      <c r="M79" s="59"/>
      <c r="N79" s="59"/>
      <c r="O79" s="59"/>
      <c r="P79" s="59"/>
      <c r="Q79" s="60"/>
      <c r="R79" s="59"/>
      <c r="S79" s="325"/>
      <c r="T79" s="61"/>
      <c r="U79" s="62"/>
      <c r="V79" s="62">
        <f>U79*T79*S79</f>
        <v>0</v>
      </c>
      <c r="X79" s="825"/>
    </row>
    <row r="80" spans="1:24">
      <c r="A80" s="793"/>
      <c r="B80" s="710"/>
      <c r="C80" s="876"/>
      <c r="D80" s="491"/>
      <c r="E80" s="397"/>
      <c r="F80" s="397"/>
      <c r="G80" s="397"/>
      <c r="H80" s="397"/>
      <c r="I80" s="397"/>
      <c r="J80" s="397"/>
      <c r="K80" s="397"/>
      <c r="L80" s="397"/>
      <c r="M80" s="397"/>
      <c r="N80" s="397"/>
      <c r="O80" s="397"/>
      <c r="P80" s="397"/>
      <c r="Q80" s="397"/>
      <c r="R80" s="397"/>
      <c r="S80" s="871" t="s">
        <v>16</v>
      </c>
      <c r="T80" s="872"/>
      <c r="U80" s="873"/>
      <c r="V80" s="315">
        <f>SUM(V79:V79)</f>
        <v>0</v>
      </c>
      <c r="X80" s="825"/>
    </row>
    <row r="81" spans="1:24" ht="4.5" customHeight="1">
      <c r="A81" s="791">
        <v>13</v>
      </c>
      <c r="B81" s="312"/>
      <c r="C81" s="863"/>
      <c r="D81" s="864"/>
      <c r="E81" s="864"/>
      <c r="F81" s="864"/>
      <c r="G81" s="864"/>
      <c r="H81" s="864"/>
      <c r="I81" s="864"/>
      <c r="J81" s="864"/>
      <c r="K81" s="864"/>
      <c r="L81" s="864"/>
      <c r="M81" s="864"/>
      <c r="N81" s="864"/>
      <c r="O81" s="864"/>
      <c r="P81" s="864"/>
      <c r="Q81" s="864"/>
      <c r="R81" s="864"/>
      <c r="S81" s="864"/>
      <c r="T81" s="864"/>
      <c r="U81" s="864"/>
      <c r="V81" s="865"/>
      <c r="X81" s="825"/>
    </row>
    <row r="82" spans="1:24">
      <c r="A82" s="792"/>
      <c r="B82" s="708" t="s">
        <v>858</v>
      </c>
      <c r="C82" s="874" t="s">
        <v>859</v>
      </c>
      <c r="D82" s="490" t="s">
        <v>860</v>
      </c>
      <c r="E82" s="399" t="s">
        <v>861</v>
      </c>
      <c r="F82" s="59"/>
      <c r="G82" s="59"/>
      <c r="H82" s="59"/>
      <c r="I82" s="59"/>
      <c r="J82" s="59"/>
      <c r="K82" s="60"/>
      <c r="L82" s="59"/>
      <c r="M82" s="59"/>
      <c r="N82" s="59"/>
      <c r="O82" s="59"/>
      <c r="P82" s="59"/>
      <c r="Q82" s="60"/>
      <c r="R82" s="59"/>
      <c r="S82" s="129"/>
      <c r="T82" s="59"/>
      <c r="U82" s="59"/>
      <c r="V82" s="59"/>
      <c r="X82" s="825">
        <v>300</v>
      </c>
    </row>
    <row r="83" spans="1:24">
      <c r="A83" s="792"/>
      <c r="B83" s="709"/>
      <c r="C83" s="875"/>
      <c r="D83" s="494"/>
      <c r="E83" s="59" t="s">
        <v>856</v>
      </c>
      <c r="F83" s="59"/>
      <c r="G83" s="59"/>
      <c r="H83" s="59"/>
      <c r="I83" s="59"/>
      <c r="J83" s="59"/>
      <c r="K83" s="60"/>
      <c r="L83" s="59"/>
      <c r="M83" s="59"/>
      <c r="N83" s="59"/>
      <c r="O83" s="59"/>
      <c r="P83" s="59"/>
      <c r="Q83" s="60"/>
      <c r="R83" s="59"/>
      <c r="S83" s="129"/>
      <c r="T83" s="59"/>
      <c r="U83" s="59"/>
      <c r="V83" s="59"/>
      <c r="X83" s="825"/>
    </row>
    <row r="84" spans="1:24">
      <c r="A84" s="792"/>
      <c r="B84" s="709"/>
      <c r="C84" s="875"/>
      <c r="D84" s="494"/>
      <c r="E84" s="59" t="s">
        <v>857</v>
      </c>
      <c r="F84" s="59"/>
      <c r="G84" s="59"/>
      <c r="H84" s="59"/>
      <c r="I84" s="59"/>
      <c r="J84" s="59"/>
      <c r="K84" s="60"/>
      <c r="L84" s="59"/>
      <c r="M84" s="59"/>
      <c r="N84" s="59"/>
      <c r="O84" s="59"/>
      <c r="P84" s="59"/>
      <c r="Q84" s="60"/>
      <c r="R84" s="59"/>
      <c r="S84" s="325"/>
      <c r="T84" s="61"/>
      <c r="U84" s="62"/>
      <c r="V84" s="62">
        <f>U84*T84*S84</f>
        <v>0</v>
      </c>
      <c r="X84" s="825"/>
    </row>
    <row r="85" spans="1:24">
      <c r="A85" s="793"/>
      <c r="B85" s="710"/>
      <c r="C85" s="876"/>
      <c r="D85" s="491"/>
      <c r="E85" s="397"/>
      <c r="F85" s="397"/>
      <c r="G85" s="397"/>
      <c r="H85" s="397"/>
      <c r="I85" s="397"/>
      <c r="J85" s="397"/>
      <c r="K85" s="397"/>
      <c r="L85" s="397"/>
      <c r="M85" s="397"/>
      <c r="N85" s="397"/>
      <c r="O85" s="397"/>
      <c r="P85" s="397"/>
      <c r="Q85" s="397"/>
      <c r="R85" s="397"/>
      <c r="S85" s="871" t="s">
        <v>16</v>
      </c>
      <c r="T85" s="872"/>
      <c r="U85" s="873"/>
      <c r="V85" s="315">
        <f>SUM(V84:V84)</f>
        <v>0</v>
      </c>
      <c r="X85" s="825"/>
    </row>
    <row r="86" spans="1:24">
      <c r="A86" s="327"/>
      <c r="B86" s="312" t="s">
        <v>862</v>
      </c>
      <c r="C86" s="863" t="s">
        <v>863</v>
      </c>
      <c r="D86" s="864"/>
      <c r="E86" s="864"/>
      <c r="F86" s="864"/>
      <c r="G86" s="864"/>
      <c r="H86" s="864"/>
      <c r="I86" s="864"/>
      <c r="J86" s="864"/>
      <c r="K86" s="864"/>
      <c r="L86" s="864"/>
      <c r="M86" s="864"/>
      <c r="N86" s="864"/>
      <c r="O86" s="864"/>
      <c r="P86" s="864"/>
      <c r="Q86" s="864"/>
      <c r="R86" s="864"/>
      <c r="S86" s="864"/>
      <c r="T86" s="864"/>
      <c r="U86" s="864"/>
      <c r="V86" s="865"/>
      <c r="X86" s="59"/>
    </row>
    <row r="87" spans="1:24">
      <c r="A87" s="792">
        <v>14</v>
      </c>
      <c r="B87" s="708" t="s">
        <v>864</v>
      </c>
      <c r="C87" s="490" t="s">
        <v>865</v>
      </c>
      <c r="D87" s="490" t="s">
        <v>866</v>
      </c>
      <c r="E87" s="59" t="s">
        <v>826</v>
      </c>
      <c r="F87" s="60"/>
      <c r="G87" s="59"/>
      <c r="H87" s="59"/>
      <c r="I87" s="59"/>
      <c r="J87" s="59"/>
      <c r="K87" s="59"/>
      <c r="L87" s="59"/>
      <c r="M87" s="59"/>
      <c r="N87" s="59"/>
      <c r="O87" s="59"/>
      <c r="P87" s="59"/>
      <c r="Q87" s="59"/>
      <c r="R87" s="59"/>
      <c r="S87" s="129"/>
      <c r="T87" s="59"/>
      <c r="U87" s="59"/>
      <c r="V87" s="59"/>
      <c r="X87" s="825" t="s">
        <v>21</v>
      </c>
    </row>
    <row r="88" spans="1:24">
      <c r="A88" s="792"/>
      <c r="B88" s="709"/>
      <c r="C88" s="494"/>
      <c r="D88" s="494"/>
      <c r="F88" s="59"/>
      <c r="G88" s="59"/>
      <c r="H88" s="59"/>
      <c r="I88" s="59"/>
      <c r="J88" s="59"/>
      <c r="K88" s="59"/>
      <c r="L88" s="59"/>
      <c r="M88" s="59"/>
      <c r="N88" s="59"/>
      <c r="O88" s="59"/>
      <c r="P88" s="59"/>
      <c r="Q88" s="59"/>
      <c r="R88" s="59"/>
      <c r="S88" s="129"/>
      <c r="T88" s="59"/>
      <c r="U88" s="59"/>
      <c r="V88" s="59"/>
      <c r="X88" s="825"/>
    </row>
    <row r="89" spans="1:24">
      <c r="A89" s="792"/>
      <c r="B89" s="709"/>
      <c r="C89" s="494"/>
      <c r="D89" s="494"/>
      <c r="E89" s="59"/>
      <c r="F89" s="59"/>
      <c r="G89" s="59"/>
      <c r="H89" s="59"/>
      <c r="I89" s="59"/>
      <c r="J89" s="59"/>
      <c r="K89" s="59"/>
      <c r="L89" s="59"/>
      <c r="M89" s="59"/>
      <c r="N89" s="59"/>
      <c r="O89" s="59"/>
      <c r="P89" s="59"/>
      <c r="Q89" s="59"/>
      <c r="R89" s="59"/>
      <c r="S89" s="325"/>
      <c r="T89" s="61"/>
      <c r="U89" s="62"/>
      <c r="V89" s="62">
        <f>U89*T89*S89</f>
        <v>0</v>
      </c>
      <c r="X89" s="825"/>
    </row>
    <row r="90" spans="1:24">
      <c r="A90" s="792"/>
      <c r="B90" s="709"/>
      <c r="C90" s="494"/>
      <c r="D90" s="494"/>
      <c r="E90" s="59"/>
      <c r="F90" s="59"/>
      <c r="G90" s="59"/>
      <c r="H90" s="59"/>
      <c r="I90" s="59"/>
      <c r="J90" s="59"/>
      <c r="K90" s="59"/>
      <c r="L90" s="59"/>
      <c r="M90" s="59"/>
      <c r="N90" s="59"/>
      <c r="O90" s="59"/>
      <c r="P90" s="59"/>
      <c r="Q90" s="59"/>
      <c r="R90" s="59"/>
      <c r="S90" s="129"/>
      <c r="T90" s="59"/>
      <c r="U90" s="59"/>
      <c r="V90" s="59"/>
      <c r="X90" s="825"/>
    </row>
    <row r="91" spans="1:24">
      <c r="A91" s="792"/>
      <c r="B91" s="709"/>
      <c r="C91" s="494"/>
      <c r="D91" s="494"/>
      <c r="E91" s="59"/>
      <c r="F91" s="59"/>
      <c r="G91" s="59"/>
      <c r="H91" s="59"/>
      <c r="I91" s="59"/>
      <c r="J91" s="59"/>
      <c r="K91" s="59"/>
      <c r="L91" s="59"/>
      <c r="M91" s="59"/>
      <c r="N91" s="59"/>
      <c r="O91" s="59"/>
      <c r="P91" s="59"/>
      <c r="Q91" s="59"/>
      <c r="R91" s="59"/>
      <c r="S91" s="335"/>
      <c r="T91" s="82"/>
      <c r="U91" s="82"/>
      <c r="V91" s="59"/>
      <c r="X91" s="825"/>
    </row>
    <row r="92" spans="1:24">
      <c r="A92" s="793"/>
      <c r="B92" s="710"/>
      <c r="C92" s="491"/>
      <c r="D92" s="491"/>
      <c r="E92" s="397"/>
      <c r="F92" s="397"/>
      <c r="G92" s="397"/>
      <c r="H92" s="397"/>
      <c r="I92" s="397"/>
      <c r="J92" s="397"/>
      <c r="K92" s="397"/>
      <c r="L92" s="397"/>
      <c r="M92" s="397"/>
      <c r="N92" s="397"/>
      <c r="O92" s="397"/>
      <c r="P92" s="397"/>
      <c r="Q92" s="397"/>
      <c r="R92" s="397"/>
      <c r="S92" s="871" t="s">
        <v>16</v>
      </c>
      <c r="T92" s="872"/>
      <c r="U92" s="873"/>
      <c r="V92" s="315">
        <f>SUM(V89:V91)</f>
        <v>0</v>
      </c>
      <c r="X92" s="825"/>
    </row>
    <row r="93" spans="1:24" ht="4.5" customHeight="1">
      <c r="A93" s="314"/>
      <c r="B93" s="312"/>
      <c r="C93" s="863"/>
      <c r="D93" s="864"/>
      <c r="E93" s="864"/>
      <c r="F93" s="864"/>
      <c r="G93" s="864"/>
      <c r="H93" s="864"/>
      <c r="I93" s="864"/>
      <c r="J93" s="864"/>
      <c r="K93" s="864"/>
      <c r="L93" s="864"/>
      <c r="M93" s="864"/>
      <c r="N93" s="864"/>
      <c r="O93" s="864"/>
      <c r="P93" s="864"/>
      <c r="Q93" s="864"/>
      <c r="R93" s="864"/>
      <c r="S93" s="864"/>
      <c r="T93" s="864"/>
      <c r="U93" s="864"/>
      <c r="V93" s="865"/>
      <c r="X93" s="59"/>
    </row>
    <row r="94" spans="1:24" ht="24">
      <c r="A94" s="792">
        <v>15</v>
      </c>
      <c r="B94" s="708" t="s">
        <v>867</v>
      </c>
      <c r="C94" s="490" t="s">
        <v>868</v>
      </c>
      <c r="D94" s="490" t="s">
        <v>869</v>
      </c>
      <c r="E94" s="400" t="s">
        <v>870</v>
      </c>
      <c r="F94" s="59"/>
      <c r="G94" s="59"/>
      <c r="H94" s="59"/>
      <c r="I94" s="59"/>
      <c r="J94" s="60"/>
      <c r="K94" s="59"/>
      <c r="L94" s="59"/>
      <c r="M94" s="59"/>
      <c r="N94" s="59"/>
      <c r="O94" s="59"/>
      <c r="P94" s="59"/>
      <c r="Q94" s="59"/>
      <c r="R94" s="59"/>
      <c r="S94" s="129"/>
      <c r="T94" s="59"/>
      <c r="U94" s="59"/>
      <c r="V94" s="59"/>
      <c r="X94" s="825" t="s">
        <v>21</v>
      </c>
    </row>
    <row r="95" spans="1:24">
      <c r="A95" s="792"/>
      <c r="B95" s="709"/>
      <c r="C95" s="494"/>
      <c r="D95" s="494"/>
      <c r="E95" s="59" t="s">
        <v>826</v>
      </c>
      <c r="F95" s="59"/>
      <c r="G95" s="59"/>
      <c r="H95" s="59"/>
      <c r="I95" s="59"/>
      <c r="J95" s="59"/>
      <c r="K95" s="59"/>
      <c r="L95" s="59"/>
      <c r="M95" s="59"/>
      <c r="N95" s="59"/>
      <c r="O95" s="59"/>
      <c r="P95" s="59"/>
      <c r="Q95" s="59"/>
      <c r="R95" s="59"/>
      <c r="S95" s="129"/>
      <c r="T95" s="59"/>
      <c r="U95" s="59"/>
      <c r="V95" s="59"/>
      <c r="X95" s="825"/>
    </row>
    <row r="96" spans="1:24">
      <c r="A96" s="792"/>
      <c r="B96" s="709"/>
      <c r="C96" s="494"/>
      <c r="D96" s="494"/>
      <c r="E96" s="59"/>
      <c r="F96" s="59"/>
      <c r="G96" s="59"/>
      <c r="H96" s="59"/>
      <c r="I96" s="59"/>
      <c r="J96" s="59"/>
      <c r="K96" s="59"/>
      <c r="L96" s="59"/>
      <c r="M96" s="59"/>
      <c r="N96" s="59"/>
      <c r="O96" s="59"/>
      <c r="P96" s="59"/>
      <c r="Q96" s="59"/>
      <c r="R96" s="59"/>
      <c r="S96" s="325"/>
      <c r="T96" s="61"/>
      <c r="U96" s="62"/>
      <c r="V96" s="62">
        <f>U96*T96*S96</f>
        <v>0</v>
      </c>
      <c r="X96" s="825"/>
    </row>
    <row r="97" spans="1:24">
      <c r="A97" s="792"/>
      <c r="B97" s="709"/>
      <c r="C97" s="494"/>
      <c r="D97" s="494"/>
      <c r="E97" s="59"/>
      <c r="F97" s="59"/>
      <c r="G97" s="59"/>
      <c r="H97" s="59"/>
      <c r="I97" s="59"/>
      <c r="J97" s="59"/>
      <c r="K97" s="59"/>
      <c r="L97" s="59"/>
      <c r="M97" s="59"/>
      <c r="N97" s="59"/>
      <c r="O97" s="59"/>
      <c r="P97" s="59"/>
      <c r="Q97" s="59"/>
      <c r="R97" s="59"/>
      <c r="S97" s="129"/>
      <c r="T97" s="59"/>
      <c r="U97" s="59"/>
      <c r="V97" s="59"/>
      <c r="X97" s="825"/>
    </row>
    <row r="98" spans="1:24">
      <c r="A98" s="792"/>
      <c r="B98" s="709"/>
      <c r="C98" s="494"/>
      <c r="D98" s="494"/>
      <c r="E98" s="59"/>
      <c r="F98" s="59"/>
      <c r="G98" s="59"/>
      <c r="H98" s="59"/>
      <c r="I98" s="59"/>
      <c r="J98" s="59"/>
      <c r="K98" s="59"/>
      <c r="L98" s="59"/>
      <c r="M98" s="59"/>
      <c r="N98" s="59"/>
      <c r="O98" s="59"/>
      <c r="P98" s="59"/>
      <c r="Q98" s="59"/>
      <c r="R98" s="59"/>
      <c r="S98" s="335"/>
      <c r="T98" s="82"/>
      <c r="U98" s="82"/>
      <c r="V98" s="59"/>
      <c r="X98" s="825"/>
    </row>
    <row r="99" spans="1:24">
      <c r="A99" s="793"/>
      <c r="B99" s="710"/>
      <c r="C99" s="491"/>
      <c r="D99" s="491"/>
      <c r="E99" s="397"/>
      <c r="F99" s="397"/>
      <c r="G99" s="397"/>
      <c r="H99" s="397"/>
      <c r="I99" s="397"/>
      <c r="J99" s="397"/>
      <c r="K99" s="397"/>
      <c r="L99" s="397"/>
      <c r="M99" s="397"/>
      <c r="N99" s="397"/>
      <c r="O99" s="397"/>
      <c r="P99" s="397"/>
      <c r="Q99" s="397"/>
      <c r="R99" s="397"/>
      <c r="S99" s="871" t="s">
        <v>16</v>
      </c>
      <c r="T99" s="872"/>
      <c r="U99" s="873"/>
      <c r="V99" s="315">
        <f>SUM(V96:V98)</f>
        <v>0</v>
      </c>
      <c r="X99" s="825"/>
    </row>
    <row r="100" spans="1:24" ht="4.5" customHeight="1">
      <c r="A100" s="791">
        <v>16</v>
      </c>
      <c r="B100" s="312"/>
      <c r="C100" s="863"/>
      <c r="D100" s="864"/>
      <c r="E100" s="864"/>
      <c r="F100" s="864"/>
      <c r="G100" s="864"/>
      <c r="H100" s="864"/>
      <c r="I100" s="864"/>
      <c r="J100" s="864"/>
      <c r="K100" s="864"/>
      <c r="L100" s="864"/>
      <c r="M100" s="864"/>
      <c r="N100" s="864"/>
      <c r="O100" s="864"/>
      <c r="P100" s="864"/>
      <c r="Q100" s="864"/>
      <c r="R100" s="864"/>
      <c r="S100" s="864"/>
      <c r="T100" s="864"/>
      <c r="U100" s="864"/>
      <c r="V100" s="865"/>
      <c r="X100" s="59"/>
    </row>
    <row r="101" spans="1:24">
      <c r="A101" s="792"/>
      <c r="B101" s="708" t="s">
        <v>871</v>
      </c>
      <c r="C101" s="490" t="s">
        <v>872</v>
      </c>
      <c r="D101" s="490" t="s">
        <v>873</v>
      </c>
      <c r="E101" s="329" t="s">
        <v>826</v>
      </c>
      <c r="F101" s="59"/>
      <c r="G101" s="59"/>
      <c r="H101" s="59"/>
      <c r="I101" s="59"/>
      <c r="J101" s="60"/>
      <c r="K101" s="59"/>
      <c r="L101" s="59"/>
      <c r="M101" s="59"/>
      <c r="N101" s="59"/>
      <c r="O101" s="59"/>
      <c r="P101" s="59"/>
      <c r="Q101" s="59"/>
      <c r="R101" s="59"/>
      <c r="S101" s="129"/>
      <c r="T101" s="59"/>
      <c r="U101" s="59"/>
      <c r="V101" s="59"/>
      <c r="X101" s="825" t="s">
        <v>21</v>
      </c>
    </row>
    <row r="102" spans="1:24">
      <c r="A102" s="792"/>
      <c r="B102" s="709"/>
      <c r="C102" s="494"/>
      <c r="D102" s="494"/>
      <c r="E102" s="329" t="s">
        <v>834</v>
      </c>
      <c r="F102" s="59"/>
      <c r="G102" s="59"/>
      <c r="H102" s="59"/>
      <c r="I102" s="59"/>
      <c r="J102" s="60"/>
      <c r="K102" s="59"/>
      <c r="L102" s="59"/>
      <c r="M102" s="59"/>
      <c r="N102" s="59"/>
      <c r="O102" s="59"/>
      <c r="P102" s="59"/>
      <c r="Q102" s="59"/>
      <c r="R102" s="400" t="s">
        <v>874</v>
      </c>
      <c r="S102" s="323">
        <v>1</v>
      </c>
      <c r="T102" s="306">
        <v>2</v>
      </c>
      <c r="U102" s="324">
        <v>1000000</v>
      </c>
      <c r="V102" s="324">
        <f>U102*T102*S102</f>
        <v>2000000</v>
      </c>
      <c r="X102" s="825"/>
    </row>
    <row r="103" spans="1:24">
      <c r="A103" s="792"/>
      <c r="B103" s="709"/>
      <c r="C103" s="494"/>
      <c r="D103" s="494"/>
      <c r="E103" s="329" t="s">
        <v>836</v>
      </c>
      <c r="F103" s="59"/>
      <c r="G103" s="59"/>
      <c r="H103" s="59"/>
      <c r="I103" s="59"/>
      <c r="J103" s="60"/>
      <c r="K103" s="59"/>
      <c r="L103" s="59"/>
      <c r="M103" s="59"/>
      <c r="N103" s="59"/>
      <c r="O103" s="59"/>
      <c r="P103" s="59"/>
      <c r="Q103" s="59"/>
      <c r="R103" s="399"/>
      <c r="S103" s="323"/>
      <c r="T103" s="306"/>
      <c r="U103" s="324"/>
      <c r="V103" s="324">
        <f>U103*T103*S103</f>
        <v>0</v>
      </c>
      <c r="X103" s="825"/>
    </row>
    <row r="104" spans="1:24">
      <c r="A104" s="792"/>
      <c r="B104" s="709"/>
      <c r="C104" s="494"/>
      <c r="D104" s="494"/>
      <c r="E104" s="329" t="s">
        <v>838</v>
      </c>
      <c r="F104" s="59"/>
      <c r="G104" s="59"/>
      <c r="H104" s="59"/>
      <c r="I104" s="59"/>
      <c r="J104" s="59"/>
      <c r="K104" s="59"/>
      <c r="L104" s="59"/>
      <c r="M104" s="60"/>
      <c r="N104" s="59"/>
      <c r="O104" s="59"/>
      <c r="P104" s="59"/>
      <c r="Q104" s="59"/>
      <c r="R104" s="400"/>
      <c r="S104" s="323"/>
      <c r="T104" s="306"/>
      <c r="U104" s="324"/>
      <c r="V104" s="324">
        <f>U104*T104*S104</f>
        <v>0</v>
      </c>
      <c r="X104" s="825"/>
    </row>
    <row r="105" spans="1:24">
      <c r="A105" s="792"/>
      <c r="B105" s="709"/>
      <c r="C105" s="494"/>
      <c r="D105" s="494"/>
      <c r="E105" s="329" t="s">
        <v>840</v>
      </c>
      <c r="F105" s="59"/>
      <c r="G105" s="59"/>
      <c r="H105" s="59"/>
      <c r="I105" s="59"/>
      <c r="J105" s="59"/>
      <c r="K105" s="59"/>
      <c r="L105" s="59"/>
      <c r="M105" s="59"/>
      <c r="N105" s="59"/>
      <c r="O105" s="60"/>
      <c r="P105" s="59"/>
      <c r="Q105" s="59"/>
      <c r="R105" s="59"/>
      <c r="S105" s="335"/>
      <c r="T105" s="82"/>
      <c r="U105" s="82"/>
      <c r="V105" s="59"/>
      <c r="X105" s="825"/>
    </row>
    <row r="106" spans="1:24">
      <c r="A106" s="793"/>
      <c r="B106" s="710"/>
      <c r="C106" s="491"/>
      <c r="D106" s="491"/>
      <c r="E106" s="397"/>
      <c r="F106" s="397"/>
      <c r="G106" s="397"/>
      <c r="H106" s="397"/>
      <c r="I106" s="397"/>
      <c r="J106" s="397"/>
      <c r="K106" s="397"/>
      <c r="L106" s="397"/>
      <c r="M106" s="397"/>
      <c r="N106" s="397"/>
      <c r="O106" s="397"/>
      <c r="P106" s="397"/>
      <c r="Q106" s="397"/>
      <c r="R106" s="397"/>
      <c r="S106" s="871" t="s">
        <v>16</v>
      </c>
      <c r="T106" s="872"/>
      <c r="U106" s="873"/>
      <c r="V106" s="315">
        <f>SUM(V102:V105)</f>
        <v>2000000</v>
      </c>
      <c r="X106" s="825"/>
    </row>
    <row r="107" spans="1:24" ht="3.75" customHeight="1">
      <c r="A107" s="791">
        <v>17</v>
      </c>
      <c r="B107" s="312"/>
      <c r="C107" s="863"/>
      <c r="D107" s="864"/>
      <c r="E107" s="864"/>
      <c r="F107" s="864"/>
      <c r="G107" s="864"/>
      <c r="H107" s="864"/>
      <c r="I107" s="864"/>
      <c r="J107" s="864"/>
      <c r="K107" s="864"/>
      <c r="L107" s="864"/>
      <c r="M107" s="864"/>
      <c r="N107" s="864"/>
      <c r="O107" s="864"/>
      <c r="P107" s="864"/>
      <c r="Q107" s="864"/>
      <c r="R107" s="864"/>
      <c r="S107" s="864"/>
      <c r="T107" s="864"/>
      <c r="U107" s="864"/>
      <c r="V107" s="865"/>
      <c r="X107" s="59"/>
    </row>
    <row r="108" spans="1:24">
      <c r="A108" s="792"/>
      <c r="B108" s="708" t="s">
        <v>875</v>
      </c>
      <c r="C108" s="490" t="s">
        <v>876</v>
      </c>
      <c r="D108" s="490" t="s">
        <v>877</v>
      </c>
      <c r="E108" s="59" t="s">
        <v>844</v>
      </c>
      <c r="F108" s="59"/>
      <c r="G108" s="59"/>
      <c r="H108" s="59"/>
      <c r="I108" s="59"/>
      <c r="J108" s="59"/>
      <c r="K108" s="60"/>
      <c r="L108" s="59"/>
      <c r="M108" s="59"/>
      <c r="N108" s="59"/>
      <c r="O108" s="59"/>
      <c r="P108" s="59"/>
      <c r="Q108" s="60"/>
      <c r="R108" s="59"/>
      <c r="S108" s="129"/>
      <c r="T108" s="59"/>
      <c r="U108" s="59"/>
      <c r="V108" s="59"/>
      <c r="X108" s="825" t="s">
        <v>21</v>
      </c>
    </row>
    <row r="109" spans="1:24">
      <c r="A109" s="792"/>
      <c r="B109" s="709"/>
      <c r="C109" s="494"/>
      <c r="D109" s="494"/>
      <c r="E109" s="59" t="s">
        <v>845</v>
      </c>
      <c r="F109" s="59"/>
      <c r="G109" s="59"/>
      <c r="H109" s="59"/>
      <c r="I109" s="59"/>
      <c r="J109" s="59"/>
      <c r="K109" s="60"/>
      <c r="L109" s="59"/>
      <c r="M109" s="59"/>
      <c r="N109" s="59"/>
      <c r="O109" s="59"/>
      <c r="P109" s="59"/>
      <c r="Q109" s="60"/>
      <c r="R109" s="59"/>
      <c r="S109" s="129"/>
      <c r="T109" s="59"/>
      <c r="U109" s="59"/>
      <c r="V109" s="59"/>
      <c r="X109" s="825"/>
    </row>
    <row r="110" spans="1:24">
      <c r="A110" s="793"/>
      <c r="B110" s="710"/>
      <c r="C110" s="491"/>
      <c r="D110" s="491"/>
      <c r="E110" s="397"/>
      <c r="F110" s="397"/>
      <c r="G110" s="397"/>
      <c r="H110" s="397"/>
      <c r="I110" s="397"/>
      <c r="J110" s="397"/>
      <c r="K110" s="397"/>
      <c r="L110" s="397"/>
      <c r="M110" s="397"/>
      <c r="N110" s="397"/>
      <c r="O110" s="397"/>
      <c r="P110" s="397"/>
      <c r="Q110" s="397"/>
      <c r="R110" s="397"/>
      <c r="S110" s="871" t="s">
        <v>16</v>
      </c>
      <c r="T110" s="872"/>
      <c r="U110" s="873"/>
      <c r="V110" s="315"/>
      <c r="X110" s="825"/>
    </row>
    <row r="111" spans="1:24" ht="3.75" customHeight="1">
      <c r="A111" s="791">
        <v>18</v>
      </c>
      <c r="B111" s="312"/>
      <c r="C111" s="863"/>
      <c r="D111" s="864"/>
      <c r="E111" s="864"/>
      <c r="F111" s="864"/>
      <c r="G111" s="864"/>
      <c r="H111" s="864"/>
      <c r="I111" s="864"/>
      <c r="J111" s="864"/>
      <c r="K111" s="864"/>
      <c r="L111" s="864"/>
      <c r="M111" s="864"/>
      <c r="N111" s="864"/>
      <c r="O111" s="864"/>
      <c r="P111" s="864"/>
      <c r="Q111" s="864"/>
      <c r="R111" s="864"/>
      <c r="S111" s="864"/>
      <c r="T111" s="864"/>
      <c r="U111" s="864"/>
      <c r="V111" s="865"/>
      <c r="X111" s="59"/>
    </row>
    <row r="112" spans="1:24" ht="36">
      <c r="A112" s="792"/>
      <c r="B112" s="708" t="s">
        <v>878</v>
      </c>
      <c r="C112" s="874" t="s">
        <v>879</v>
      </c>
      <c r="D112" s="866" t="s">
        <v>879</v>
      </c>
      <c r="E112" s="399" t="s">
        <v>880</v>
      </c>
      <c r="F112" s="59"/>
      <c r="G112" s="59"/>
      <c r="H112" s="59"/>
      <c r="I112" s="59"/>
      <c r="J112" s="59"/>
      <c r="K112" s="59"/>
      <c r="L112" s="59"/>
      <c r="M112" s="59"/>
      <c r="N112" s="59"/>
      <c r="O112" s="59"/>
      <c r="P112" s="59"/>
      <c r="Q112" s="59"/>
      <c r="R112" s="59"/>
      <c r="S112" s="129"/>
      <c r="T112" s="59"/>
      <c r="U112" s="59"/>
      <c r="V112" s="59"/>
      <c r="X112" s="825" t="s">
        <v>849</v>
      </c>
    </row>
    <row r="113" spans="1:24">
      <c r="A113" s="792"/>
      <c r="B113" s="709"/>
      <c r="C113" s="875"/>
      <c r="D113" s="867"/>
      <c r="E113" s="59" t="s">
        <v>881</v>
      </c>
      <c r="F113" s="59"/>
      <c r="G113" s="59"/>
      <c r="H113" s="59"/>
      <c r="I113" s="59"/>
      <c r="J113" s="59"/>
      <c r="K113" s="59"/>
      <c r="L113" s="59"/>
      <c r="M113" s="59"/>
      <c r="N113" s="59"/>
      <c r="O113" s="59"/>
      <c r="P113" s="59"/>
      <c r="Q113" s="59"/>
      <c r="R113" s="59"/>
      <c r="S113" s="129"/>
      <c r="T113" s="59"/>
      <c r="U113" s="59"/>
      <c r="V113" s="59"/>
      <c r="X113" s="825"/>
    </row>
    <row r="114" spans="1:24" ht="24">
      <c r="A114" s="792"/>
      <c r="B114" s="709"/>
      <c r="C114" s="875"/>
      <c r="D114" s="867"/>
      <c r="E114" s="400" t="s">
        <v>851</v>
      </c>
      <c r="F114" s="59"/>
      <c r="G114" s="59"/>
      <c r="H114" s="59"/>
      <c r="I114" s="59"/>
      <c r="J114" s="59"/>
      <c r="K114" s="59"/>
      <c r="L114" s="59"/>
      <c r="M114" s="59"/>
      <c r="N114" s="59"/>
      <c r="O114" s="59"/>
      <c r="P114" s="59"/>
      <c r="Q114" s="59"/>
      <c r="R114" s="59"/>
      <c r="S114" s="325"/>
      <c r="T114" s="61"/>
      <c r="U114" s="62"/>
      <c r="V114" s="62">
        <f>U114*T114*S114</f>
        <v>0</v>
      </c>
      <c r="X114" s="825"/>
    </row>
    <row r="115" spans="1:24">
      <c r="A115" s="793"/>
      <c r="B115" s="710"/>
      <c r="C115" s="876"/>
      <c r="D115" s="868"/>
      <c r="E115" s="397"/>
      <c r="F115" s="397"/>
      <c r="G115" s="397"/>
      <c r="H115" s="397"/>
      <c r="I115" s="397"/>
      <c r="J115" s="397"/>
      <c r="K115" s="397"/>
      <c r="L115" s="397"/>
      <c r="M115" s="397"/>
      <c r="N115" s="397"/>
      <c r="O115" s="397"/>
      <c r="P115" s="397"/>
      <c r="Q115" s="397"/>
      <c r="R115" s="397"/>
      <c r="S115" s="871" t="s">
        <v>16</v>
      </c>
      <c r="T115" s="872"/>
      <c r="U115" s="873"/>
      <c r="V115" s="315">
        <f>SUM(V114:V114)</f>
        <v>0</v>
      </c>
      <c r="X115" s="825"/>
    </row>
    <row r="116" spans="1:24" ht="3.75" customHeight="1">
      <c r="A116" s="791">
        <v>19</v>
      </c>
      <c r="B116" s="312"/>
      <c r="C116" s="863"/>
      <c r="D116" s="864"/>
      <c r="E116" s="864"/>
      <c r="F116" s="864"/>
      <c r="G116" s="864"/>
      <c r="H116" s="864"/>
      <c r="I116" s="864"/>
      <c r="J116" s="864"/>
      <c r="K116" s="864"/>
      <c r="L116" s="864"/>
      <c r="M116" s="864"/>
      <c r="N116" s="864"/>
      <c r="O116" s="864"/>
      <c r="P116" s="864"/>
      <c r="Q116" s="864"/>
      <c r="R116" s="864"/>
      <c r="S116" s="864"/>
      <c r="T116" s="864"/>
      <c r="U116" s="864"/>
      <c r="V116" s="865"/>
      <c r="X116" s="59"/>
    </row>
    <row r="117" spans="1:24">
      <c r="A117" s="792"/>
      <c r="B117" s="708" t="s">
        <v>882</v>
      </c>
      <c r="C117" s="874" t="s">
        <v>883</v>
      </c>
      <c r="D117" s="866" t="s">
        <v>884</v>
      </c>
      <c r="E117" s="399" t="s">
        <v>885</v>
      </c>
      <c r="F117" s="59"/>
      <c r="G117" s="59"/>
      <c r="H117" s="59"/>
      <c r="I117" s="59"/>
      <c r="J117" s="59"/>
      <c r="K117" s="60"/>
      <c r="L117" s="59"/>
      <c r="M117" s="59"/>
      <c r="N117" s="59"/>
      <c r="O117" s="59"/>
      <c r="P117" s="59"/>
      <c r="Q117" s="60"/>
      <c r="R117" s="59"/>
      <c r="S117" s="129"/>
      <c r="T117" s="59"/>
      <c r="U117" s="59"/>
      <c r="V117" s="59"/>
      <c r="X117" s="825">
        <v>2</v>
      </c>
    </row>
    <row r="118" spans="1:24">
      <c r="A118" s="792"/>
      <c r="B118" s="709"/>
      <c r="C118" s="875"/>
      <c r="D118" s="867"/>
      <c r="E118" s="59" t="s">
        <v>856</v>
      </c>
      <c r="F118" s="59"/>
      <c r="G118" s="59"/>
      <c r="H118" s="59"/>
      <c r="I118" s="59"/>
      <c r="J118" s="59"/>
      <c r="K118" s="60"/>
      <c r="L118" s="59"/>
      <c r="M118" s="59"/>
      <c r="N118" s="59"/>
      <c r="O118" s="59"/>
      <c r="P118" s="59"/>
      <c r="Q118" s="60"/>
      <c r="R118" s="59"/>
      <c r="S118" s="129"/>
      <c r="T118" s="59"/>
      <c r="U118" s="59"/>
      <c r="V118" s="59"/>
      <c r="X118" s="825"/>
    </row>
    <row r="119" spans="1:24" ht="24">
      <c r="A119" s="792"/>
      <c r="B119" s="709"/>
      <c r="C119" s="875"/>
      <c r="D119" s="867"/>
      <c r="E119" s="400" t="s">
        <v>851</v>
      </c>
      <c r="F119" s="59"/>
      <c r="G119" s="59"/>
      <c r="H119" s="59"/>
      <c r="I119" s="59"/>
      <c r="J119" s="59"/>
      <c r="K119" s="60"/>
      <c r="L119" s="59"/>
      <c r="M119" s="59"/>
      <c r="N119" s="59"/>
      <c r="O119" s="59"/>
      <c r="P119" s="59"/>
      <c r="Q119" s="60"/>
      <c r="R119" s="59"/>
      <c r="S119" s="325"/>
      <c r="T119" s="61"/>
      <c r="U119" s="62"/>
      <c r="V119" s="62">
        <f>U119*T119*S119</f>
        <v>0</v>
      </c>
      <c r="X119" s="825"/>
    </row>
    <row r="120" spans="1:24" ht="39.65" customHeight="1">
      <c r="A120" s="793"/>
      <c r="B120" s="710"/>
      <c r="C120" s="876"/>
      <c r="D120" s="868"/>
      <c r="E120" s="397"/>
      <c r="F120" s="397"/>
      <c r="G120" s="397"/>
      <c r="H120" s="397"/>
      <c r="I120" s="397"/>
      <c r="J120" s="397"/>
      <c r="K120" s="397"/>
      <c r="L120" s="397"/>
      <c r="M120" s="397"/>
      <c r="N120" s="397"/>
      <c r="O120" s="397"/>
      <c r="P120" s="397"/>
      <c r="Q120" s="397"/>
      <c r="R120" s="397"/>
      <c r="S120" s="871" t="s">
        <v>16</v>
      </c>
      <c r="T120" s="872"/>
      <c r="U120" s="873"/>
      <c r="V120" s="315">
        <f>SUM(V119:V119)</f>
        <v>0</v>
      </c>
      <c r="X120" s="825"/>
    </row>
    <row r="121" spans="1:24">
      <c r="A121" s="327"/>
      <c r="B121" s="312" t="s">
        <v>886</v>
      </c>
      <c r="C121" s="863" t="s">
        <v>292</v>
      </c>
      <c r="D121" s="864"/>
      <c r="E121" s="864"/>
      <c r="F121" s="864"/>
      <c r="G121" s="864"/>
      <c r="H121" s="864"/>
      <c r="I121" s="864"/>
      <c r="J121" s="864"/>
      <c r="K121" s="864"/>
      <c r="L121" s="864"/>
      <c r="M121" s="864"/>
      <c r="N121" s="864"/>
      <c r="O121" s="864"/>
      <c r="P121" s="864"/>
      <c r="Q121" s="864"/>
      <c r="R121" s="864"/>
      <c r="S121" s="864"/>
      <c r="T121" s="864"/>
      <c r="U121" s="864"/>
      <c r="V121" s="865"/>
      <c r="X121" s="59"/>
    </row>
    <row r="122" spans="1:24">
      <c r="A122" s="792">
        <v>20</v>
      </c>
      <c r="B122" s="708" t="s">
        <v>887</v>
      </c>
      <c r="C122" s="490" t="s">
        <v>888</v>
      </c>
      <c r="D122" s="490" t="s">
        <v>889</v>
      </c>
      <c r="E122" s="59" t="s">
        <v>890</v>
      </c>
      <c r="F122" s="59"/>
      <c r="G122" s="59"/>
      <c r="H122" s="59"/>
      <c r="I122" s="59"/>
      <c r="J122" s="59"/>
      <c r="K122" s="60"/>
      <c r="L122" s="59"/>
      <c r="M122" s="59"/>
      <c r="N122" s="59"/>
      <c r="O122" s="59"/>
      <c r="P122" s="59"/>
      <c r="Q122" s="60"/>
      <c r="R122" s="59"/>
      <c r="S122" s="129"/>
      <c r="T122" s="59"/>
      <c r="U122" s="59"/>
      <c r="V122" s="59"/>
      <c r="X122" s="825">
        <v>4</v>
      </c>
    </row>
    <row r="123" spans="1:24">
      <c r="A123" s="792"/>
      <c r="B123" s="709"/>
      <c r="C123" s="494"/>
      <c r="D123" s="494"/>
      <c r="E123" s="59" t="s">
        <v>857</v>
      </c>
      <c r="F123" s="59"/>
      <c r="G123" s="59"/>
      <c r="H123" s="59"/>
      <c r="I123" s="59"/>
      <c r="J123" s="59"/>
      <c r="K123" s="60"/>
      <c r="L123" s="59"/>
      <c r="M123" s="59"/>
      <c r="N123" s="59"/>
      <c r="O123" s="59"/>
      <c r="P123" s="59"/>
      <c r="Q123" s="60"/>
      <c r="R123" s="59"/>
      <c r="S123" s="129"/>
      <c r="T123" s="59"/>
      <c r="U123" s="59"/>
      <c r="V123" s="59"/>
      <c r="X123" s="825"/>
    </row>
    <row r="124" spans="1:24">
      <c r="A124" s="792"/>
      <c r="B124" s="709"/>
      <c r="C124" s="494"/>
      <c r="D124" s="494"/>
      <c r="E124" s="59"/>
      <c r="F124" s="59"/>
      <c r="G124" s="59"/>
      <c r="H124" s="59"/>
      <c r="I124" s="59"/>
      <c r="J124" s="59"/>
      <c r="K124" s="59"/>
      <c r="L124" s="59"/>
      <c r="M124" s="59"/>
      <c r="N124" s="59"/>
      <c r="O124" s="59"/>
      <c r="P124" s="59"/>
      <c r="Q124" s="59"/>
      <c r="R124" s="59"/>
      <c r="S124" s="325"/>
      <c r="T124" s="61"/>
      <c r="U124" s="62"/>
      <c r="V124" s="62">
        <f>U124*T124*S124</f>
        <v>0</v>
      </c>
      <c r="X124" s="825"/>
    </row>
    <row r="125" spans="1:24">
      <c r="A125" s="792"/>
      <c r="B125" s="709"/>
      <c r="C125" s="494"/>
      <c r="D125" s="494"/>
      <c r="E125" s="59"/>
      <c r="F125" s="59"/>
      <c r="G125" s="59"/>
      <c r="H125" s="59"/>
      <c r="I125" s="59"/>
      <c r="J125" s="59"/>
      <c r="K125" s="59"/>
      <c r="L125" s="59"/>
      <c r="M125" s="59"/>
      <c r="N125" s="59"/>
      <c r="O125" s="59"/>
      <c r="P125" s="59"/>
      <c r="Q125" s="59"/>
      <c r="R125" s="59"/>
      <c r="S125" s="129"/>
      <c r="T125" s="59"/>
      <c r="U125" s="59"/>
      <c r="V125" s="59"/>
      <c r="X125" s="825"/>
    </row>
    <row r="126" spans="1:24">
      <c r="A126" s="792"/>
      <c r="B126" s="709"/>
      <c r="C126" s="494"/>
      <c r="D126" s="494"/>
      <c r="E126" s="59"/>
      <c r="F126" s="59"/>
      <c r="G126" s="59"/>
      <c r="H126" s="59"/>
      <c r="I126" s="59"/>
      <c r="J126" s="59"/>
      <c r="K126" s="59"/>
      <c r="L126" s="59"/>
      <c r="M126" s="59"/>
      <c r="N126" s="59"/>
      <c r="O126" s="59"/>
      <c r="P126" s="59"/>
      <c r="Q126" s="59"/>
      <c r="R126" s="59"/>
      <c r="S126" s="335"/>
      <c r="T126" s="82"/>
      <c r="U126" s="82"/>
      <c r="V126" s="59"/>
      <c r="X126" s="825"/>
    </row>
    <row r="127" spans="1:24">
      <c r="A127" s="792"/>
      <c r="B127" s="710"/>
      <c r="C127" s="491"/>
      <c r="D127" s="491"/>
      <c r="E127" s="397"/>
      <c r="F127" s="397"/>
      <c r="G127" s="397"/>
      <c r="H127" s="397"/>
      <c r="I127" s="397"/>
      <c r="J127" s="397"/>
      <c r="K127" s="397"/>
      <c r="L127" s="397"/>
      <c r="M127" s="397"/>
      <c r="N127" s="397"/>
      <c r="O127" s="397"/>
      <c r="P127" s="397"/>
      <c r="Q127" s="397"/>
      <c r="R127" s="397"/>
      <c r="S127" s="871" t="s">
        <v>16</v>
      </c>
      <c r="T127" s="872"/>
      <c r="U127" s="873"/>
      <c r="V127" s="315">
        <f>SUM(V124:V126)</f>
        <v>0</v>
      </c>
      <c r="X127" s="825"/>
    </row>
    <row r="128" spans="1:24" ht="3.75" customHeight="1">
      <c r="A128" s="403"/>
      <c r="B128" s="312"/>
      <c r="C128" s="863"/>
      <c r="D128" s="864"/>
      <c r="E128" s="864"/>
      <c r="F128" s="864"/>
      <c r="G128" s="864"/>
      <c r="H128" s="864"/>
      <c r="I128" s="864"/>
      <c r="J128" s="864"/>
      <c r="K128" s="864"/>
      <c r="L128" s="864"/>
      <c r="M128" s="864"/>
      <c r="N128" s="864"/>
      <c r="O128" s="864"/>
      <c r="P128" s="864"/>
      <c r="Q128" s="864"/>
      <c r="R128" s="864"/>
      <c r="S128" s="864"/>
      <c r="T128" s="864"/>
      <c r="U128" s="864"/>
      <c r="V128" s="865"/>
      <c r="X128" s="59"/>
    </row>
    <row r="129" spans="1:24">
      <c r="A129" s="792">
        <v>21</v>
      </c>
      <c r="B129" s="708" t="s">
        <v>891</v>
      </c>
      <c r="C129" s="490" t="s">
        <v>892</v>
      </c>
      <c r="D129" s="866" t="s">
        <v>893</v>
      </c>
      <c r="E129" s="59" t="s">
        <v>890</v>
      </c>
      <c r="F129" s="59"/>
      <c r="G129" s="59"/>
      <c r="H129" s="59"/>
      <c r="I129" s="59"/>
      <c r="J129" s="59"/>
      <c r="K129" s="60"/>
      <c r="L129" s="59"/>
      <c r="M129" s="59"/>
      <c r="N129" s="59"/>
      <c r="O129" s="59"/>
      <c r="P129" s="59"/>
      <c r="Q129" s="60"/>
      <c r="R129" s="59"/>
      <c r="S129" s="129"/>
      <c r="T129" s="59"/>
      <c r="U129" s="59"/>
      <c r="V129" s="59"/>
      <c r="X129" s="825">
        <v>9</v>
      </c>
    </row>
    <row r="130" spans="1:24">
      <c r="A130" s="792"/>
      <c r="B130" s="709"/>
      <c r="C130" s="494"/>
      <c r="D130" s="867"/>
      <c r="E130" s="59" t="s">
        <v>857</v>
      </c>
      <c r="F130" s="59"/>
      <c r="G130" s="59"/>
      <c r="H130" s="59"/>
      <c r="I130" s="59"/>
      <c r="J130" s="59"/>
      <c r="K130" s="60"/>
      <c r="L130" s="59"/>
      <c r="M130" s="59"/>
      <c r="N130" s="59"/>
      <c r="O130" s="59"/>
      <c r="P130" s="59"/>
      <c r="Q130" s="60"/>
      <c r="R130" s="59"/>
      <c r="S130" s="129"/>
      <c r="T130" s="59"/>
      <c r="U130" s="59"/>
      <c r="V130" s="59"/>
      <c r="X130" s="825"/>
    </row>
    <row r="131" spans="1:24">
      <c r="A131" s="792"/>
      <c r="B131" s="709"/>
      <c r="C131" s="494"/>
      <c r="D131" s="867"/>
      <c r="E131" s="59"/>
      <c r="F131" s="59"/>
      <c r="G131" s="59"/>
      <c r="H131" s="59"/>
      <c r="I131" s="59"/>
      <c r="J131" s="59"/>
      <c r="K131" s="59"/>
      <c r="L131" s="59"/>
      <c r="M131" s="59"/>
      <c r="N131" s="59"/>
      <c r="O131" s="59"/>
      <c r="P131" s="59"/>
      <c r="Q131" s="59"/>
      <c r="R131" s="59"/>
      <c r="S131" s="325"/>
      <c r="T131" s="61"/>
      <c r="U131" s="62"/>
      <c r="V131" s="62">
        <f>U131*T131*S131</f>
        <v>0</v>
      </c>
      <c r="X131" s="825"/>
    </row>
    <row r="132" spans="1:24">
      <c r="A132" s="792"/>
      <c r="B132" s="709"/>
      <c r="C132" s="494"/>
      <c r="D132" s="867"/>
      <c r="E132" s="59"/>
      <c r="F132" s="59"/>
      <c r="G132" s="59"/>
      <c r="H132" s="59"/>
      <c r="I132" s="59"/>
      <c r="J132" s="59"/>
      <c r="K132" s="59"/>
      <c r="L132" s="59"/>
      <c r="M132" s="59"/>
      <c r="N132" s="59"/>
      <c r="O132" s="59"/>
      <c r="P132" s="59"/>
      <c r="Q132" s="59"/>
      <c r="R132" s="59"/>
      <c r="S132" s="129"/>
      <c r="T132" s="59"/>
      <c r="U132" s="59"/>
      <c r="V132" s="59"/>
      <c r="X132" s="825"/>
    </row>
    <row r="133" spans="1:24">
      <c r="A133" s="792"/>
      <c r="B133" s="709"/>
      <c r="C133" s="494"/>
      <c r="D133" s="867"/>
      <c r="E133" s="59"/>
      <c r="F133" s="59"/>
      <c r="G133" s="59"/>
      <c r="H133" s="59"/>
      <c r="I133" s="59"/>
      <c r="J133" s="59"/>
      <c r="K133" s="59"/>
      <c r="L133" s="59"/>
      <c r="M133" s="59"/>
      <c r="N133" s="59"/>
      <c r="O133" s="59"/>
      <c r="P133" s="59"/>
      <c r="Q133" s="59"/>
      <c r="R133" s="59"/>
      <c r="S133" s="335"/>
      <c r="T133" s="82"/>
      <c r="U133" s="82"/>
      <c r="V133" s="59"/>
      <c r="X133" s="825"/>
    </row>
    <row r="134" spans="1:24">
      <c r="A134" s="793"/>
      <c r="B134" s="710"/>
      <c r="C134" s="491"/>
      <c r="D134" s="868"/>
      <c r="E134" s="397"/>
      <c r="F134" s="397"/>
      <c r="G134" s="397"/>
      <c r="H134" s="397"/>
      <c r="I134" s="397"/>
      <c r="J134" s="397"/>
      <c r="K134" s="397"/>
      <c r="L134" s="397"/>
      <c r="M134" s="397"/>
      <c r="N134" s="397"/>
      <c r="O134" s="397"/>
      <c r="P134" s="397"/>
      <c r="Q134" s="397"/>
      <c r="R134" s="397"/>
      <c r="S134" s="871" t="s">
        <v>16</v>
      </c>
      <c r="T134" s="872"/>
      <c r="U134" s="873"/>
      <c r="V134" s="315">
        <f>SUM(V131:V133)</f>
        <v>0</v>
      </c>
      <c r="X134" s="825"/>
    </row>
    <row r="135" spans="1:24" ht="4.5" customHeight="1">
      <c r="A135" s="791">
        <v>22</v>
      </c>
      <c r="B135" s="312"/>
      <c r="C135" s="863"/>
      <c r="D135" s="864"/>
      <c r="E135" s="864"/>
      <c r="F135" s="864"/>
      <c r="G135" s="864"/>
      <c r="H135" s="864"/>
      <c r="I135" s="864"/>
      <c r="J135" s="864"/>
      <c r="K135" s="864"/>
      <c r="L135" s="864"/>
      <c r="M135" s="864"/>
      <c r="N135" s="864"/>
      <c r="O135" s="864"/>
      <c r="P135" s="864"/>
      <c r="Q135" s="864"/>
      <c r="R135" s="864"/>
      <c r="S135" s="864"/>
      <c r="T135" s="864"/>
      <c r="U135" s="864"/>
      <c r="V135" s="865"/>
      <c r="X135" s="59"/>
    </row>
    <row r="136" spans="1:24">
      <c r="A136" s="792"/>
      <c r="B136" s="708" t="s">
        <v>894</v>
      </c>
      <c r="C136" s="490" t="s">
        <v>895</v>
      </c>
      <c r="D136" s="866" t="s">
        <v>896</v>
      </c>
      <c r="E136" s="59" t="s">
        <v>890</v>
      </c>
      <c r="F136" s="59"/>
      <c r="G136" s="59"/>
      <c r="H136" s="59"/>
      <c r="I136" s="59"/>
      <c r="J136" s="59"/>
      <c r="K136" s="60"/>
      <c r="L136" s="59"/>
      <c r="M136" s="59"/>
      <c r="N136" s="59"/>
      <c r="O136" s="59"/>
      <c r="P136" s="59"/>
      <c r="Q136" s="60"/>
      <c r="R136" s="59"/>
      <c r="S136" s="129"/>
      <c r="T136" s="59"/>
      <c r="U136" s="59"/>
      <c r="V136" s="59"/>
      <c r="X136" s="825">
        <v>3</v>
      </c>
    </row>
    <row r="137" spans="1:24">
      <c r="A137" s="792"/>
      <c r="B137" s="709"/>
      <c r="C137" s="494"/>
      <c r="D137" s="867"/>
      <c r="E137" s="59" t="s">
        <v>857</v>
      </c>
      <c r="F137" s="59"/>
      <c r="G137" s="59"/>
      <c r="H137" s="59"/>
      <c r="I137" s="59"/>
      <c r="J137" s="59"/>
      <c r="K137" s="60"/>
      <c r="L137" s="59"/>
      <c r="M137" s="59"/>
      <c r="N137" s="59"/>
      <c r="O137" s="59"/>
      <c r="P137" s="59"/>
      <c r="Q137" s="60"/>
      <c r="R137" s="59"/>
      <c r="S137" s="129"/>
      <c r="T137" s="59"/>
      <c r="U137" s="59"/>
      <c r="V137" s="59"/>
      <c r="X137" s="825"/>
    </row>
    <row r="138" spans="1:24">
      <c r="A138" s="792"/>
      <c r="B138" s="709"/>
      <c r="C138" s="494"/>
      <c r="D138" s="867"/>
      <c r="E138" s="59"/>
      <c r="F138" s="59"/>
      <c r="G138" s="59"/>
      <c r="H138" s="59"/>
      <c r="I138" s="59"/>
      <c r="J138" s="59"/>
      <c r="K138" s="59"/>
      <c r="L138" s="59"/>
      <c r="M138" s="59"/>
      <c r="N138" s="59"/>
      <c r="O138" s="59"/>
      <c r="P138" s="59"/>
      <c r="Q138" s="59"/>
      <c r="R138" s="59"/>
      <c r="S138" s="325"/>
      <c r="T138" s="61"/>
      <c r="U138" s="62"/>
      <c r="V138" s="62">
        <f>U138*T138*S138</f>
        <v>0</v>
      </c>
      <c r="X138" s="825"/>
    </row>
    <row r="139" spans="1:24">
      <c r="A139" s="792"/>
      <c r="B139" s="709"/>
      <c r="C139" s="494"/>
      <c r="D139" s="867"/>
      <c r="E139" s="59"/>
      <c r="F139" s="59"/>
      <c r="G139" s="59"/>
      <c r="H139" s="59"/>
      <c r="I139" s="59"/>
      <c r="J139" s="59"/>
      <c r="K139" s="59"/>
      <c r="L139" s="59"/>
      <c r="M139" s="59"/>
      <c r="N139" s="59"/>
      <c r="O139" s="59"/>
      <c r="P139" s="59"/>
      <c r="Q139" s="59"/>
      <c r="R139" s="59"/>
      <c r="S139" s="129"/>
      <c r="T139" s="59"/>
      <c r="U139" s="59"/>
      <c r="V139" s="59"/>
      <c r="X139" s="825"/>
    </row>
    <row r="140" spans="1:24">
      <c r="A140" s="792"/>
      <c r="B140" s="709"/>
      <c r="C140" s="494"/>
      <c r="D140" s="867"/>
      <c r="E140" s="59"/>
      <c r="F140" s="59"/>
      <c r="G140" s="59"/>
      <c r="H140" s="59"/>
      <c r="I140" s="59"/>
      <c r="J140" s="59"/>
      <c r="K140" s="59"/>
      <c r="L140" s="59"/>
      <c r="M140" s="59"/>
      <c r="N140" s="59"/>
      <c r="O140" s="59"/>
      <c r="P140" s="59"/>
      <c r="Q140" s="59"/>
      <c r="R140" s="59"/>
      <c r="S140" s="335"/>
      <c r="T140" s="82"/>
      <c r="U140" s="82"/>
      <c r="V140" s="59"/>
      <c r="X140" s="825"/>
    </row>
    <row r="141" spans="1:24">
      <c r="A141" s="793"/>
      <c r="B141" s="710"/>
      <c r="C141" s="491"/>
      <c r="D141" s="868"/>
      <c r="E141" s="397"/>
      <c r="F141" s="397"/>
      <c r="G141" s="397"/>
      <c r="H141" s="397"/>
      <c r="I141" s="397"/>
      <c r="J141" s="397"/>
      <c r="K141" s="397"/>
      <c r="L141" s="397"/>
      <c r="M141" s="397"/>
      <c r="N141" s="397"/>
      <c r="O141" s="397"/>
      <c r="P141" s="397"/>
      <c r="Q141" s="397"/>
      <c r="R141" s="397"/>
      <c r="S141" s="871" t="s">
        <v>16</v>
      </c>
      <c r="T141" s="872"/>
      <c r="U141" s="873"/>
      <c r="V141" s="315">
        <f>SUM(V138:V140)</f>
        <v>0</v>
      </c>
      <c r="X141" s="825"/>
    </row>
    <row r="142" spans="1:24" ht="4.5" customHeight="1">
      <c r="A142" s="791">
        <v>23</v>
      </c>
      <c r="B142" s="312"/>
      <c r="C142" s="863"/>
      <c r="D142" s="864"/>
      <c r="E142" s="864"/>
      <c r="F142" s="864"/>
      <c r="G142" s="864"/>
      <c r="H142" s="864"/>
      <c r="I142" s="864"/>
      <c r="J142" s="864"/>
      <c r="K142" s="864"/>
      <c r="L142" s="864"/>
      <c r="M142" s="864"/>
      <c r="N142" s="864"/>
      <c r="O142" s="864"/>
      <c r="P142" s="864"/>
      <c r="Q142" s="864"/>
      <c r="R142" s="864"/>
      <c r="S142" s="864"/>
      <c r="T142" s="864"/>
      <c r="U142" s="864"/>
      <c r="V142" s="865"/>
      <c r="X142" s="59"/>
    </row>
    <row r="143" spans="1:24" ht="25" customHeight="1">
      <c r="A143" s="792"/>
      <c r="B143" s="708" t="s">
        <v>897</v>
      </c>
      <c r="C143" s="490" t="s">
        <v>898</v>
      </c>
      <c r="D143" s="866" t="s">
        <v>899</v>
      </c>
      <c r="E143" s="400" t="s">
        <v>900</v>
      </c>
      <c r="F143" s="400"/>
      <c r="G143" s="59"/>
      <c r="H143" s="59"/>
      <c r="I143" s="60"/>
      <c r="J143" s="59"/>
      <c r="K143" s="59"/>
      <c r="L143" s="59"/>
      <c r="M143" s="59"/>
      <c r="N143" s="59"/>
      <c r="O143" s="59"/>
      <c r="P143" s="59"/>
      <c r="Q143" s="59"/>
      <c r="R143" s="3" t="s">
        <v>901</v>
      </c>
      <c r="S143" s="59">
        <v>1</v>
      </c>
      <c r="T143" s="59">
        <v>1</v>
      </c>
      <c r="U143" s="62">
        <v>1000000</v>
      </c>
      <c r="V143" s="404">
        <f>U143*T143*S143</f>
        <v>1000000</v>
      </c>
      <c r="X143" s="825">
        <v>5</v>
      </c>
    </row>
    <row r="144" spans="1:24">
      <c r="A144" s="792"/>
      <c r="B144" s="709"/>
      <c r="C144" s="494"/>
      <c r="D144" s="867"/>
      <c r="E144" s="130" t="s">
        <v>902</v>
      </c>
      <c r="F144" s="59"/>
      <c r="G144" s="59"/>
      <c r="H144" s="59"/>
      <c r="I144" s="59"/>
      <c r="J144" s="59"/>
      <c r="K144" s="60"/>
      <c r="L144" s="59"/>
      <c r="M144" s="59"/>
      <c r="N144" s="59"/>
      <c r="O144" s="59"/>
      <c r="P144" s="59"/>
      <c r="Q144" s="59"/>
      <c r="R144" s="869" t="s">
        <v>903</v>
      </c>
      <c r="S144" s="59">
        <v>1</v>
      </c>
      <c r="T144" s="59">
        <v>18</v>
      </c>
      <c r="U144" s="62">
        <v>25000</v>
      </c>
      <c r="V144" s="404">
        <f>U144*T144*S144</f>
        <v>450000</v>
      </c>
      <c r="X144" s="825"/>
    </row>
    <row r="145" spans="1:24">
      <c r="A145" s="792"/>
      <c r="B145" s="709"/>
      <c r="C145" s="494"/>
      <c r="D145" s="867"/>
      <c r="E145" s="59" t="s">
        <v>890</v>
      </c>
      <c r="F145" s="59"/>
      <c r="G145" s="59"/>
      <c r="H145" s="59"/>
      <c r="I145" s="59"/>
      <c r="J145" s="59"/>
      <c r="K145" s="60"/>
      <c r="L145" s="59"/>
      <c r="M145" s="59"/>
      <c r="N145" s="59"/>
      <c r="O145" s="59"/>
      <c r="P145" s="59"/>
      <c r="Q145" s="60"/>
      <c r="R145" s="870"/>
      <c r="S145" s="325"/>
      <c r="T145" s="61"/>
      <c r="U145" s="62"/>
      <c r="V145" s="62">
        <f>U145*T145*S145</f>
        <v>0</v>
      </c>
      <c r="X145" s="825"/>
    </row>
    <row r="146" spans="1:24">
      <c r="A146" s="792"/>
      <c r="B146" s="709"/>
      <c r="C146" s="494"/>
      <c r="D146" s="867"/>
      <c r="E146" s="59" t="s">
        <v>857</v>
      </c>
      <c r="F146" s="59"/>
      <c r="G146" s="59"/>
      <c r="H146" s="59"/>
      <c r="I146" s="59"/>
      <c r="J146" s="59"/>
      <c r="K146" s="60"/>
      <c r="L146" s="59"/>
      <c r="M146" s="59"/>
      <c r="N146" s="59"/>
      <c r="O146" s="59"/>
      <c r="P146" s="59"/>
      <c r="Q146" s="60"/>
      <c r="R146" s="59"/>
      <c r="S146" s="129"/>
      <c r="T146" s="59"/>
      <c r="U146" s="59"/>
      <c r="V146" s="59"/>
      <c r="X146" s="825"/>
    </row>
    <row r="147" spans="1:24">
      <c r="A147" s="792"/>
      <c r="B147" s="709"/>
      <c r="C147" s="494"/>
      <c r="D147" s="867"/>
      <c r="E147" s="59"/>
      <c r="F147" s="59"/>
      <c r="G147" s="59"/>
      <c r="H147" s="59"/>
      <c r="I147" s="59"/>
      <c r="J147" s="59"/>
      <c r="K147" s="59"/>
      <c r="L147" s="59"/>
      <c r="M147" s="59"/>
      <c r="N147" s="59"/>
      <c r="O147" s="59"/>
      <c r="P147" s="59"/>
      <c r="Q147" s="59"/>
      <c r="R147" s="59"/>
      <c r="S147" s="335"/>
      <c r="T147" s="82"/>
      <c r="U147" s="82"/>
      <c r="V147" s="59"/>
      <c r="X147" s="825"/>
    </row>
    <row r="148" spans="1:24">
      <c r="A148" s="793"/>
      <c r="B148" s="710"/>
      <c r="C148" s="491"/>
      <c r="D148" s="868"/>
      <c r="E148" s="397"/>
      <c r="F148" s="397"/>
      <c r="G148" s="397"/>
      <c r="H148" s="397"/>
      <c r="I148" s="397"/>
      <c r="J148" s="397"/>
      <c r="K148" s="397"/>
      <c r="L148" s="397"/>
      <c r="M148" s="397"/>
      <c r="N148" s="397"/>
      <c r="O148" s="397"/>
      <c r="P148" s="397"/>
      <c r="Q148" s="397"/>
      <c r="R148" s="397"/>
      <c r="S148" s="871" t="s">
        <v>16</v>
      </c>
      <c r="T148" s="872"/>
      <c r="U148" s="873"/>
      <c r="V148" s="315">
        <f>V143+V144</f>
        <v>1450000</v>
      </c>
      <c r="X148" s="825"/>
    </row>
    <row r="151" spans="1:24">
      <c r="A151" s="191" t="s">
        <v>330</v>
      </c>
    </row>
    <row r="152" spans="1:24">
      <c r="A152" s="782" t="s">
        <v>4</v>
      </c>
      <c r="B152" s="776" t="s">
        <v>7</v>
      </c>
      <c r="C152" s="857"/>
      <c r="D152" s="859" t="s">
        <v>8</v>
      </c>
      <c r="E152" s="860"/>
      <c r="F152" s="782" t="s">
        <v>9</v>
      </c>
      <c r="G152" s="782"/>
      <c r="H152" s="782"/>
      <c r="I152" s="782"/>
      <c r="J152" s="782"/>
      <c r="K152" s="782"/>
      <c r="L152" s="782"/>
      <c r="M152" s="782"/>
      <c r="N152" s="782"/>
      <c r="O152" s="782"/>
      <c r="P152" s="782"/>
      <c r="Q152" s="782"/>
      <c r="R152" s="782" t="s">
        <v>10</v>
      </c>
      <c r="S152" s="782"/>
      <c r="T152" s="782"/>
      <c r="U152" s="782"/>
      <c r="V152" s="782"/>
    </row>
    <row r="153" spans="1:24">
      <c r="A153" s="782"/>
      <c r="B153" s="777"/>
      <c r="C153" s="858"/>
      <c r="D153" s="861"/>
      <c r="E153" s="862"/>
      <c r="F153" s="310">
        <v>1</v>
      </c>
      <c r="G153" s="310">
        <v>2</v>
      </c>
      <c r="H153" s="310">
        <v>3</v>
      </c>
      <c r="I153" s="310">
        <v>4</v>
      </c>
      <c r="J153" s="310">
        <v>5</v>
      </c>
      <c r="K153" s="310">
        <v>6</v>
      </c>
      <c r="L153" s="310">
        <v>7</v>
      </c>
      <c r="M153" s="310">
        <v>8</v>
      </c>
      <c r="N153" s="310">
        <v>9</v>
      </c>
      <c r="O153" s="310">
        <v>10</v>
      </c>
      <c r="P153" s="310">
        <v>11</v>
      </c>
      <c r="Q153" s="310">
        <v>12</v>
      </c>
      <c r="R153" s="310" t="s">
        <v>12</v>
      </c>
      <c r="S153" s="310" t="s">
        <v>13</v>
      </c>
      <c r="T153" s="310" t="s">
        <v>14</v>
      </c>
      <c r="U153" s="310" t="s">
        <v>15</v>
      </c>
      <c r="V153" s="310" t="s">
        <v>16</v>
      </c>
    </row>
    <row r="154" spans="1:24">
      <c r="A154" s="825">
        <v>1</v>
      </c>
      <c r="B154" s="856" t="s">
        <v>904</v>
      </c>
      <c r="C154" s="856"/>
      <c r="D154" s="768" t="s">
        <v>905</v>
      </c>
      <c r="E154" s="769"/>
      <c r="F154" s="60"/>
      <c r="G154" s="60"/>
      <c r="H154" s="60"/>
      <c r="I154" s="60"/>
      <c r="J154" s="60"/>
      <c r="K154" s="60"/>
      <c r="L154" s="60"/>
      <c r="M154" s="60"/>
      <c r="N154" s="60"/>
      <c r="O154" s="60"/>
      <c r="P154" s="60"/>
      <c r="Q154" s="60"/>
      <c r="R154" s="406"/>
      <c r="S154" s="407"/>
      <c r="T154" s="407"/>
      <c r="U154" s="408"/>
      <c r="V154" s="409"/>
      <c r="X154" s="853">
        <v>3</v>
      </c>
    </row>
    <row r="155" spans="1:24" ht="14.5" customHeight="1">
      <c r="A155" s="825"/>
      <c r="B155" s="856"/>
      <c r="C155" s="856"/>
      <c r="D155" s="854" t="s">
        <v>906</v>
      </c>
      <c r="E155" s="855"/>
      <c r="F155" s="211"/>
      <c r="G155" s="59"/>
      <c r="H155" s="59"/>
      <c r="I155" s="59"/>
      <c r="J155" s="60"/>
      <c r="K155" s="59"/>
      <c r="L155" s="59"/>
      <c r="M155" s="59"/>
      <c r="N155" s="60"/>
      <c r="O155" s="59"/>
      <c r="P155" s="59"/>
      <c r="Q155" s="59"/>
      <c r="R155" s="18"/>
      <c r="S155" s="410"/>
      <c r="T155" s="410"/>
      <c r="U155" s="411"/>
      <c r="V155" s="412"/>
      <c r="X155" s="853"/>
    </row>
    <row r="156" spans="1:24">
      <c r="A156" s="825"/>
      <c r="B156" s="856"/>
      <c r="C156" s="856"/>
      <c r="D156" s="768" t="s">
        <v>907</v>
      </c>
      <c r="E156" s="769"/>
      <c r="F156" s="60"/>
      <c r="G156" s="59"/>
      <c r="H156" s="59"/>
      <c r="I156" s="59"/>
      <c r="J156" s="59"/>
      <c r="K156" s="59"/>
      <c r="L156" s="59"/>
      <c r="M156" s="59"/>
      <c r="N156" s="59"/>
      <c r="O156" s="59"/>
      <c r="P156" s="59"/>
      <c r="Q156" s="59"/>
      <c r="R156" s="18" t="s">
        <v>908</v>
      </c>
      <c r="S156" s="410">
        <v>1</v>
      </c>
      <c r="T156" s="410">
        <v>1</v>
      </c>
      <c r="U156" s="411">
        <v>1200000</v>
      </c>
      <c r="V156" s="412">
        <f>S156*T156*U156</f>
        <v>1200000</v>
      </c>
      <c r="X156" s="853"/>
    </row>
    <row r="157" spans="1:24" ht="15" customHeight="1">
      <c r="A157" s="825">
        <v>2</v>
      </c>
      <c r="B157" s="856" t="s">
        <v>909</v>
      </c>
      <c r="C157" s="856"/>
      <c r="D157" s="768" t="s">
        <v>910</v>
      </c>
      <c r="E157" s="769"/>
      <c r="F157" s="60"/>
      <c r="G157" s="60"/>
      <c r="H157" s="60"/>
      <c r="I157" s="60"/>
      <c r="J157" s="60"/>
      <c r="K157" s="60"/>
      <c r="L157" s="60"/>
      <c r="M157" s="60"/>
      <c r="N157" s="60"/>
      <c r="O157" s="60"/>
      <c r="P157" s="60"/>
      <c r="Q157" s="60"/>
      <c r="R157" s="18"/>
      <c r="S157" s="410"/>
      <c r="T157" s="410"/>
      <c r="U157" s="411"/>
      <c r="V157" s="412"/>
      <c r="X157" s="853">
        <v>2</v>
      </c>
    </row>
    <row r="158" spans="1:24">
      <c r="A158" s="825"/>
      <c r="B158" s="856"/>
      <c r="C158" s="856"/>
      <c r="D158" s="765" t="s">
        <v>911</v>
      </c>
      <c r="E158" s="765"/>
      <c r="F158" s="334"/>
      <c r="G158" s="334"/>
      <c r="H158" s="413"/>
      <c r="I158" s="334"/>
      <c r="J158" s="334"/>
      <c r="K158" s="334"/>
      <c r="L158" s="334"/>
      <c r="M158" s="334"/>
      <c r="N158" s="413"/>
      <c r="O158" s="334"/>
      <c r="P158" s="334"/>
      <c r="Q158" s="334"/>
      <c r="R158" s="414"/>
      <c r="S158" s="415"/>
      <c r="T158" s="415"/>
      <c r="U158" s="416"/>
      <c r="V158" s="417"/>
      <c r="X158" s="853"/>
    </row>
    <row r="159" spans="1:24">
      <c r="A159" s="300">
        <v>3</v>
      </c>
      <c r="B159" s="759" t="s">
        <v>912</v>
      </c>
      <c r="C159" s="760"/>
      <c r="D159" s="768" t="s">
        <v>913</v>
      </c>
      <c r="E159" s="769"/>
      <c r="F159" s="413"/>
      <c r="G159" s="413"/>
      <c r="H159" s="413"/>
      <c r="I159" s="413"/>
      <c r="J159" s="413"/>
      <c r="K159" s="413"/>
      <c r="L159" s="413"/>
      <c r="M159" s="413"/>
      <c r="N159" s="413"/>
      <c r="O159" s="413"/>
      <c r="P159" s="413"/>
      <c r="Q159" s="413"/>
      <c r="R159" s="414"/>
      <c r="S159" s="415">
        <v>4</v>
      </c>
      <c r="T159" s="415">
        <v>1</v>
      </c>
      <c r="U159" s="416">
        <v>500000</v>
      </c>
      <c r="V159" s="417">
        <f>S159*T159*U159</f>
        <v>2000000</v>
      </c>
      <c r="X159" s="41">
        <v>4</v>
      </c>
    </row>
    <row r="160" spans="1:24">
      <c r="A160" s="300">
        <v>4</v>
      </c>
      <c r="B160" s="761"/>
      <c r="C160" s="762"/>
      <c r="D160" s="768" t="s">
        <v>914</v>
      </c>
      <c r="E160" s="769"/>
      <c r="F160" s="413"/>
      <c r="G160" s="413"/>
      <c r="H160" s="413"/>
      <c r="I160" s="413"/>
      <c r="J160" s="413"/>
      <c r="K160" s="413"/>
      <c r="L160" s="413"/>
      <c r="M160" s="413"/>
      <c r="N160" s="413"/>
      <c r="O160" s="413"/>
      <c r="P160" s="413"/>
      <c r="Q160" s="413"/>
      <c r="R160" s="414"/>
      <c r="S160" s="415">
        <v>1</v>
      </c>
      <c r="T160" s="415">
        <v>1</v>
      </c>
      <c r="U160" s="416">
        <v>1500000</v>
      </c>
      <c r="V160" s="417">
        <f t="shared" ref="V160:V176" si="1">S160*T160*U160</f>
        <v>1500000</v>
      </c>
    </row>
    <row r="161" spans="1:24">
      <c r="A161" s="300">
        <v>5</v>
      </c>
      <c r="B161" s="761"/>
      <c r="C161" s="762"/>
      <c r="D161" s="768" t="s">
        <v>915</v>
      </c>
      <c r="E161" s="769"/>
      <c r="F161" s="413"/>
      <c r="G161" s="413"/>
      <c r="H161" s="413"/>
      <c r="I161" s="413"/>
      <c r="J161" s="413"/>
      <c r="K161" s="413"/>
      <c r="L161" s="413"/>
      <c r="M161" s="413"/>
      <c r="N161" s="413"/>
      <c r="O161" s="413"/>
      <c r="P161" s="413"/>
      <c r="Q161" s="413"/>
      <c r="R161" s="414"/>
      <c r="S161" s="415">
        <v>1</v>
      </c>
      <c r="T161" s="415">
        <v>1</v>
      </c>
      <c r="U161" s="416">
        <v>2000000</v>
      </c>
      <c r="V161" s="417">
        <f t="shared" si="1"/>
        <v>2000000</v>
      </c>
    </row>
    <row r="162" spans="1:24">
      <c r="A162" s="300">
        <v>6</v>
      </c>
      <c r="B162" s="761"/>
      <c r="C162" s="762"/>
      <c r="D162" s="768" t="s">
        <v>916</v>
      </c>
      <c r="E162" s="769"/>
      <c r="F162" s="413"/>
      <c r="G162" s="413"/>
      <c r="H162" s="413"/>
      <c r="I162" s="413"/>
      <c r="J162" s="413"/>
      <c r="K162" s="413"/>
      <c r="L162" s="413"/>
      <c r="M162" s="413"/>
      <c r="N162" s="413"/>
      <c r="O162" s="413"/>
      <c r="P162" s="413"/>
      <c r="Q162" s="413"/>
      <c r="R162" s="414"/>
      <c r="S162" s="415">
        <v>3</v>
      </c>
      <c r="T162" s="415">
        <v>1</v>
      </c>
      <c r="U162" s="416">
        <v>500000</v>
      </c>
      <c r="V162" s="417">
        <f t="shared" si="1"/>
        <v>1500000</v>
      </c>
    </row>
    <row r="163" spans="1:24">
      <c r="A163" s="300">
        <v>7</v>
      </c>
      <c r="B163" s="761"/>
      <c r="C163" s="762"/>
      <c r="D163" s="768" t="s">
        <v>917</v>
      </c>
      <c r="E163" s="769"/>
      <c r="F163" s="413"/>
      <c r="G163" s="413"/>
      <c r="H163" s="413"/>
      <c r="I163" s="413"/>
      <c r="J163" s="413"/>
      <c r="K163" s="413"/>
      <c r="L163" s="413"/>
      <c r="M163" s="413"/>
      <c r="N163" s="413"/>
      <c r="O163" s="413"/>
      <c r="P163" s="413"/>
      <c r="Q163" s="413"/>
      <c r="R163" s="414"/>
      <c r="S163" s="415">
        <v>1</v>
      </c>
      <c r="T163" s="415">
        <v>1</v>
      </c>
      <c r="U163" s="416">
        <v>1500000</v>
      </c>
      <c r="V163" s="417">
        <f t="shared" si="1"/>
        <v>1500000</v>
      </c>
      <c r="X163" s="418">
        <v>5</v>
      </c>
    </row>
    <row r="164" spans="1:24">
      <c r="A164" s="300">
        <v>8</v>
      </c>
      <c r="B164" s="761"/>
      <c r="C164" s="762"/>
      <c r="D164" s="768" t="s">
        <v>918</v>
      </c>
      <c r="E164" s="769"/>
      <c r="F164" s="413"/>
      <c r="G164" s="413"/>
      <c r="H164" s="413"/>
      <c r="I164" s="413"/>
      <c r="J164" s="413"/>
      <c r="K164" s="413"/>
      <c r="L164" s="413"/>
      <c r="M164" s="413"/>
      <c r="N164" s="413"/>
      <c r="O164" s="413"/>
      <c r="P164" s="413"/>
      <c r="Q164" s="413"/>
      <c r="R164" s="414"/>
      <c r="S164" s="415">
        <v>2</v>
      </c>
      <c r="T164" s="415">
        <v>1</v>
      </c>
      <c r="U164" s="416">
        <v>250000</v>
      </c>
      <c r="V164" s="417">
        <f t="shared" si="1"/>
        <v>500000</v>
      </c>
    </row>
    <row r="165" spans="1:24">
      <c r="A165" s="300">
        <v>9</v>
      </c>
      <c r="B165" s="761"/>
      <c r="C165" s="762"/>
      <c r="D165" s="768" t="s">
        <v>919</v>
      </c>
      <c r="E165" s="769"/>
      <c r="F165" s="413"/>
      <c r="G165" s="413"/>
      <c r="H165" s="413"/>
      <c r="I165" s="413"/>
      <c r="J165" s="413"/>
      <c r="K165" s="413"/>
      <c r="L165" s="413"/>
      <c r="M165" s="413"/>
      <c r="N165" s="413"/>
      <c r="O165" s="413"/>
      <c r="P165" s="413"/>
      <c r="Q165" s="413"/>
      <c r="R165" s="414"/>
      <c r="S165" s="415">
        <v>2</v>
      </c>
      <c r="T165" s="415">
        <v>1</v>
      </c>
      <c r="U165" s="416">
        <v>500000</v>
      </c>
      <c r="V165" s="417">
        <f t="shared" si="1"/>
        <v>1000000</v>
      </c>
    </row>
    <row r="166" spans="1:24">
      <c r="A166" s="300">
        <v>10</v>
      </c>
      <c r="B166" s="761"/>
      <c r="C166" s="762"/>
      <c r="D166" s="768" t="s">
        <v>920</v>
      </c>
      <c r="E166" s="769"/>
      <c r="F166" s="413"/>
      <c r="G166" s="413"/>
      <c r="H166" s="413"/>
      <c r="I166" s="413"/>
      <c r="J166" s="413"/>
      <c r="K166" s="413"/>
      <c r="L166" s="413"/>
      <c r="M166" s="413"/>
      <c r="N166" s="413"/>
      <c r="O166" s="413"/>
      <c r="P166" s="413"/>
      <c r="Q166" s="413"/>
      <c r="R166" s="414"/>
      <c r="S166" s="415">
        <v>2</v>
      </c>
      <c r="T166" s="415">
        <v>1</v>
      </c>
      <c r="U166" s="416">
        <v>600000</v>
      </c>
      <c r="V166" s="417">
        <f t="shared" si="1"/>
        <v>1200000</v>
      </c>
      <c r="X166" s="418">
        <v>3</v>
      </c>
    </row>
    <row r="167" spans="1:24">
      <c r="A167" s="300">
        <v>11</v>
      </c>
      <c r="B167" s="763"/>
      <c r="C167" s="764"/>
      <c r="D167" s="768" t="s">
        <v>921</v>
      </c>
      <c r="E167" s="769"/>
      <c r="F167" s="413"/>
      <c r="G167" s="413"/>
      <c r="H167" s="413"/>
      <c r="I167" s="413"/>
      <c r="J167" s="413"/>
      <c r="K167" s="413"/>
      <c r="L167" s="413"/>
      <c r="M167" s="413"/>
      <c r="N167" s="413"/>
      <c r="O167" s="413"/>
      <c r="P167" s="413"/>
      <c r="Q167" s="413"/>
      <c r="R167" s="414"/>
      <c r="S167" s="415">
        <v>1</v>
      </c>
      <c r="T167" s="415">
        <v>1</v>
      </c>
      <c r="U167" s="416">
        <v>500000</v>
      </c>
      <c r="V167" s="417">
        <f t="shared" si="1"/>
        <v>500000</v>
      </c>
      <c r="X167" s="418">
        <v>1</v>
      </c>
    </row>
    <row r="168" spans="1:24" ht="25" customHeight="1">
      <c r="A168" s="300">
        <v>12</v>
      </c>
      <c r="B168" s="759" t="s">
        <v>922</v>
      </c>
      <c r="C168" s="760"/>
      <c r="D168" s="712" t="s">
        <v>923</v>
      </c>
      <c r="E168" s="713"/>
      <c r="F168" s="413"/>
      <c r="G168" s="413"/>
      <c r="H168" s="413"/>
      <c r="I168" s="413"/>
      <c r="J168" s="413"/>
      <c r="K168" s="413"/>
      <c r="L168" s="413"/>
      <c r="M168" s="413"/>
      <c r="N168" s="413"/>
      <c r="O168" s="413"/>
      <c r="P168" s="413"/>
      <c r="Q168" s="413"/>
      <c r="R168" s="414"/>
      <c r="S168" s="415">
        <v>1</v>
      </c>
      <c r="T168" s="415">
        <v>1</v>
      </c>
      <c r="U168" s="416">
        <v>500000</v>
      </c>
      <c r="V168" s="417">
        <f t="shared" si="1"/>
        <v>500000</v>
      </c>
    </row>
    <row r="169" spans="1:24" ht="23.5" customHeight="1">
      <c r="A169" s="300">
        <v>13</v>
      </c>
      <c r="B169" s="761"/>
      <c r="C169" s="762"/>
      <c r="D169" s="712" t="s">
        <v>924</v>
      </c>
      <c r="E169" s="713"/>
      <c r="F169" s="413"/>
      <c r="G169" s="413"/>
      <c r="H169" s="413"/>
      <c r="I169" s="413"/>
      <c r="J169" s="413"/>
      <c r="K169" s="413"/>
      <c r="L169" s="413"/>
      <c r="M169" s="413"/>
      <c r="N169" s="413"/>
      <c r="O169" s="413"/>
      <c r="P169" s="413"/>
      <c r="Q169" s="413"/>
      <c r="R169" s="414"/>
      <c r="S169" s="415">
        <v>1</v>
      </c>
      <c r="T169" s="415">
        <v>1</v>
      </c>
      <c r="U169" s="416">
        <v>1000000</v>
      </c>
      <c r="V169" s="417">
        <f t="shared" si="1"/>
        <v>1000000</v>
      </c>
    </row>
    <row r="170" spans="1:24" ht="24" customHeight="1">
      <c r="A170" s="300">
        <v>14</v>
      </c>
      <c r="B170" s="761"/>
      <c r="C170" s="762"/>
      <c r="D170" s="712" t="s">
        <v>925</v>
      </c>
      <c r="E170" s="713"/>
      <c r="F170" s="413"/>
      <c r="G170" s="413"/>
      <c r="H170" s="413"/>
      <c r="I170" s="413"/>
      <c r="J170" s="413"/>
      <c r="K170" s="413"/>
      <c r="L170" s="413"/>
      <c r="M170" s="413"/>
      <c r="N170" s="413"/>
      <c r="O170" s="413"/>
      <c r="P170" s="413"/>
      <c r="Q170" s="413"/>
      <c r="R170" s="414"/>
      <c r="S170" s="415">
        <v>1</v>
      </c>
      <c r="T170" s="415">
        <v>1</v>
      </c>
      <c r="U170" s="416">
        <v>500000</v>
      </c>
      <c r="V170" s="417">
        <f t="shared" si="1"/>
        <v>500000</v>
      </c>
    </row>
    <row r="171" spans="1:24" ht="24.65" customHeight="1">
      <c r="A171" s="300">
        <v>15</v>
      </c>
      <c r="B171" s="761"/>
      <c r="C171" s="762"/>
      <c r="D171" s="712" t="s">
        <v>926</v>
      </c>
      <c r="E171" s="713"/>
      <c r="F171" s="413"/>
      <c r="G171" s="413"/>
      <c r="H171" s="413"/>
      <c r="I171" s="413"/>
      <c r="J171" s="413"/>
      <c r="K171" s="413"/>
      <c r="L171" s="413"/>
      <c r="M171" s="413"/>
      <c r="N171" s="413"/>
      <c r="O171" s="413"/>
      <c r="P171" s="413"/>
      <c r="Q171" s="413"/>
      <c r="R171" s="414"/>
      <c r="S171" s="415">
        <v>1</v>
      </c>
      <c r="T171" s="415">
        <v>1</v>
      </c>
      <c r="U171" s="416">
        <v>1000000</v>
      </c>
      <c r="V171" s="417">
        <f t="shared" si="1"/>
        <v>1000000</v>
      </c>
    </row>
    <row r="172" spans="1:24" ht="22.5" customHeight="1">
      <c r="A172" s="300">
        <v>16</v>
      </c>
      <c r="B172" s="761"/>
      <c r="C172" s="762"/>
      <c r="D172" s="712" t="s">
        <v>927</v>
      </c>
      <c r="E172" s="713"/>
      <c r="F172" s="413"/>
      <c r="G172" s="413"/>
      <c r="H172" s="413"/>
      <c r="I172" s="413"/>
      <c r="J172" s="413"/>
      <c r="K172" s="413"/>
      <c r="L172" s="413"/>
      <c r="M172" s="413"/>
      <c r="N172" s="413"/>
      <c r="O172" s="413"/>
      <c r="P172" s="413"/>
      <c r="Q172" s="413"/>
      <c r="R172" s="414"/>
      <c r="S172" s="415">
        <v>1</v>
      </c>
      <c r="T172" s="415">
        <v>1</v>
      </c>
      <c r="U172" s="416">
        <v>500000</v>
      </c>
      <c r="V172" s="417">
        <f t="shared" si="1"/>
        <v>500000</v>
      </c>
    </row>
    <row r="173" spans="1:24" ht="25" customHeight="1">
      <c r="A173" s="300">
        <v>17</v>
      </c>
      <c r="B173" s="761"/>
      <c r="C173" s="762"/>
      <c r="D173" s="712" t="s">
        <v>928</v>
      </c>
      <c r="E173" s="713"/>
      <c r="F173" s="413"/>
      <c r="G173" s="413"/>
      <c r="H173" s="413"/>
      <c r="I173" s="413"/>
      <c r="J173" s="413"/>
      <c r="K173" s="413"/>
      <c r="L173" s="413"/>
      <c r="M173" s="413"/>
      <c r="N173" s="413"/>
      <c r="O173" s="413"/>
      <c r="P173" s="413"/>
      <c r="Q173" s="413"/>
      <c r="R173" s="414"/>
      <c r="S173" s="415">
        <v>1</v>
      </c>
      <c r="T173" s="415">
        <v>1</v>
      </c>
      <c r="U173" s="416">
        <v>1000000</v>
      </c>
      <c r="V173" s="417">
        <f t="shared" si="1"/>
        <v>1000000</v>
      </c>
    </row>
    <row r="174" spans="1:24" ht="23.15" customHeight="1">
      <c r="A174" s="300">
        <v>18</v>
      </c>
      <c r="B174" s="761"/>
      <c r="C174" s="762"/>
      <c r="D174" s="712" t="s">
        <v>929</v>
      </c>
      <c r="E174" s="713"/>
      <c r="F174" s="413"/>
      <c r="G174" s="413"/>
      <c r="H174" s="413"/>
      <c r="I174" s="413"/>
      <c r="J174" s="413"/>
      <c r="K174" s="413"/>
      <c r="L174" s="413"/>
      <c r="M174" s="413"/>
      <c r="N174" s="413"/>
      <c r="O174" s="413"/>
      <c r="P174" s="413"/>
      <c r="Q174" s="413"/>
      <c r="R174" s="414"/>
      <c r="S174" s="415">
        <v>1</v>
      </c>
      <c r="T174" s="415">
        <v>1</v>
      </c>
      <c r="U174" s="416">
        <v>500000</v>
      </c>
      <c r="V174" s="417">
        <f t="shared" si="1"/>
        <v>500000</v>
      </c>
    </row>
    <row r="175" spans="1:24" ht="25.5" customHeight="1">
      <c r="A175" s="300">
        <v>19</v>
      </c>
      <c r="B175" s="763"/>
      <c r="C175" s="764"/>
      <c r="D175" s="712" t="s">
        <v>930</v>
      </c>
      <c r="E175" s="713"/>
      <c r="F175" s="413"/>
      <c r="G175" s="413"/>
      <c r="H175" s="413"/>
      <c r="I175" s="413"/>
      <c r="J175" s="413"/>
      <c r="K175" s="413"/>
      <c r="L175" s="413"/>
      <c r="M175" s="413"/>
      <c r="N175" s="413"/>
      <c r="O175" s="413"/>
      <c r="P175" s="413"/>
      <c r="Q175" s="413"/>
      <c r="R175" s="414"/>
      <c r="S175" s="415">
        <v>1</v>
      </c>
      <c r="T175" s="415">
        <v>1</v>
      </c>
      <c r="U175" s="416">
        <v>1000000</v>
      </c>
      <c r="V175" s="417">
        <f t="shared" si="1"/>
        <v>1000000</v>
      </c>
    </row>
    <row r="176" spans="1:24" ht="23.15" customHeight="1">
      <c r="A176" s="708">
        <v>20</v>
      </c>
      <c r="B176" s="847" t="s">
        <v>931</v>
      </c>
      <c r="C176" s="848"/>
      <c r="D176" s="768" t="s">
        <v>932</v>
      </c>
      <c r="E176" s="769"/>
      <c r="F176" s="60"/>
      <c r="G176" s="413"/>
      <c r="H176" s="413"/>
      <c r="I176" s="413"/>
      <c r="J176" s="413"/>
      <c r="K176" s="413"/>
      <c r="L176" s="413"/>
      <c r="M176" s="413"/>
      <c r="N176" s="413"/>
      <c r="O176" s="413"/>
      <c r="P176" s="413"/>
      <c r="Q176" s="413"/>
      <c r="R176" s="11" t="s">
        <v>933</v>
      </c>
      <c r="S176" s="59">
        <v>1</v>
      </c>
      <c r="T176" s="59">
        <v>1</v>
      </c>
      <c r="U176" s="302">
        <v>30000</v>
      </c>
      <c r="V176" s="344">
        <f t="shared" si="1"/>
        <v>30000</v>
      </c>
    </row>
    <row r="177" spans="1:22">
      <c r="A177" s="709"/>
      <c r="B177" s="849"/>
      <c r="C177" s="850"/>
      <c r="D177" s="765"/>
      <c r="E177" s="765"/>
      <c r="F177" s="59"/>
      <c r="G177" s="334"/>
      <c r="H177" s="334"/>
      <c r="I177" s="334"/>
      <c r="J177" s="334"/>
      <c r="K177" s="334"/>
      <c r="L177" s="334"/>
      <c r="M177" s="334"/>
      <c r="N177" s="334"/>
      <c r="O177" s="334"/>
      <c r="P177" s="334"/>
      <c r="Q177" s="334"/>
      <c r="R177" s="11"/>
      <c r="S177" s="59"/>
      <c r="T177" s="59"/>
      <c r="U177" s="62"/>
      <c r="V177" s="344"/>
    </row>
    <row r="178" spans="1:22" ht="15" customHeight="1">
      <c r="A178" s="710"/>
      <c r="B178" s="851"/>
      <c r="C178" s="852"/>
      <c r="D178" s="768"/>
      <c r="E178" s="769"/>
      <c r="F178" s="59"/>
      <c r="G178" s="59"/>
      <c r="H178" s="59"/>
      <c r="I178" s="59"/>
      <c r="J178" s="59"/>
      <c r="K178" s="59"/>
      <c r="L178" s="59"/>
      <c r="M178" s="59"/>
      <c r="N178" s="59"/>
      <c r="O178" s="59"/>
      <c r="P178" s="59"/>
      <c r="Q178" s="59"/>
      <c r="R178" s="419"/>
      <c r="S178" s="59"/>
      <c r="T178" s="59"/>
      <c r="U178" s="62"/>
      <c r="V178" s="404">
        <f t="shared" ref="V178:V179" si="2">S178*T178*U178</f>
        <v>0</v>
      </c>
    </row>
    <row r="179" spans="1:22">
      <c r="A179" s="210"/>
      <c r="B179" s="210"/>
      <c r="C179" s="210"/>
      <c r="D179" s="765"/>
      <c r="E179" s="765"/>
      <c r="F179" s="59"/>
      <c r="G179" s="59"/>
      <c r="H179" s="59"/>
      <c r="I179" s="59"/>
      <c r="J179" s="59"/>
      <c r="K179" s="59"/>
      <c r="L179" s="59"/>
      <c r="M179" s="59"/>
      <c r="N179" s="59"/>
      <c r="O179" s="59"/>
      <c r="P179" s="59"/>
      <c r="Q179" s="59"/>
      <c r="R179" s="405"/>
      <c r="S179" s="59"/>
      <c r="T179" s="59"/>
      <c r="U179" s="62"/>
      <c r="V179" s="404">
        <f t="shared" si="2"/>
        <v>0</v>
      </c>
    </row>
    <row r="180" spans="1:22">
      <c r="A180" s="420"/>
      <c r="B180" s="420"/>
      <c r="C180" s="420"/>
      <c r="D180" s="44"/>
      <c r="E180" s="44"/>
      <c r="R180" s="230"/>
      <c r="U180" s="421"/>
      <c r="V180" s="422"/>
    </row>
    <row r="181" spans="1:22">
      <c r="R181" s="191" t="s">
        <v>934</v>
      </c>
      <c r="S181" s="191"/>
      <c r="T181" s="191"/>
      <c r="U181" s="191"/>
      <c r="V181" s="423">
        <f>V66+V106+V159+V156+V160+V161+V162+V163+V164+V165+V166+V167+V168+V169+V170+V171+V172+V173+V174+V175+V176+V75+V148</f>
        <v>38250000</v>
      </c>
    </row>
  </sheetData>
  <mergeCells count="216">
    <mergeCell ref="A1:V1"/>
    <mergeCell ref="A2:V2"/>
    <mergeCell ref="A3:V3"/>
    <mergeCell ref="A7:A8"/>
    <mergeCell ref="B7:B8"/>
    <mergeCell ref="C7:C8"/>
    <mergeCell ref="D7:D8"/>
    <mergeCell ref="E7:E8"/>
    <mergeCell ref="F7:Q7"/>
    <mergeCell ref="R7:V7"/>
    <mergeCell ref="A16:A22"/>
    <mergeCell ref="C16:V16"/>
    <mergeCell ref="B17:B22"/>
    <mergeCell ref="C17:C22"/>
    <mergeCell ref="D17:D22"/>
    <mergeCell ref="X17:X22"/>
    <mergeCell ref="S22:U22"/>
    <mergeCell ref="A9:A15"/>
    <mergeCell ref="C9:V9"/>
    <mergeCell ref="X9:X15"/>
    <mergeCell ref="B10:B15"/>
    <mergeCell ref="C10:C15"/>
    <mergeCell ref="D10:D15"/>
    <mergeCell ref="E10:E11"/>
    <mergeCell ref="S15:U15"/>
    <mergeCell ref="A30:A34"/>
    <mergeCell ref="C30:V30"/>
    <mergeCell ref="B31:B34"/>
    <mergeCell ref="C31:C34"/>
    <mergeCell ref="D31:D34"/>
    <mergeCell ref="X31:X34"/>
    <mergeCell ref="S34:U34"/>
    <mergeCell ref="A23:A29"/>
    <mergeCell ref="C23:V23"/>
    <mergeCell ref="B24:B29"/>
    <mergeCell ref="C24:C29"/>
    <mergeCell ref="D24:D29"/>
    <mergeCell ref="X24:X29"/>
    <mergeCell ref="S29:U29"/>
    <mergeCell ref="C46:V46"/>
    <mergeCell ref="A47:A52"/>
    <mergeCell ref="B47:B52"/>
    <mergeCell ref="C47:C52"/>
    <mergeCell ref="D47:D52"/>
    <mergeCell ref="X47:X52"/>
    <mergeCell ref="S52:U52"/>
    <mergeCell ref="X36:X40"/>
    <mergeCell ref="S40:U40"/>
    <mergeCell ref="A41:A45"/>
    <mergeCell ref="B41:B45"/>
    <mergeCell ref="C41:C45"/>
    <mergeCell ref="D41:D45"/>
    <mergeCell ref="R41:R44"/>
    <mergeCell ref="X41:X45"/>
    <mergeCell ref="S45:U45"/>
    <mergeCell ref="A35:A40"/>
    <mergeCell ref="C35:V35"/>
    <mergeCell ref="B36:B40"/>
    <mergeCell ref="C36:C40"/>
    <mergeCell ref="D36:D40"/>
    <mergeCell ref="R36:R39"/>
    <mergeCell ref="A60:A66"/>
    <mergeCell ref="C60:V60"/>
    <mergeCell ref="B61:B66"/>
    <mergeCell ref="C61:C66"/>
    <mergeCell ref="D61:D66"/>
    <mergeCell ref="X61:X66"/>
    <mergeCell ref="S66:U66"/>
    <mergeCell ref="C53:V53"/>
    <mergeCell ref="A54:A59"/>
    <mergeCell ref="B54:B59"/>
    <mergeCell ref="C54:C59"/>
    <mergeCell ref="D54:D59"/>
    <mergeCell ref="X54:X59"/>
    <mergeCell ref="S59:U59"/>
    <mergeCell ref="R64:R65"/>
    <mergeCell ref="A71:A75"/>
    <mergeCell ref="C71:V71"/>
    <mergeCell ref="B72:B75"/>
    <mergeCell ref="C72:C75"/>
    <mergeCell ref="D72:D75"/>
    <mergeCell ref="X72:X75"/>
    <mergeCell ref="S75:U75"/>
    <mergeCell ref="A67:A70"/>
    <mergeCell ref="C67:V67"/>
    <mergeCell ref="B68:B70"/>
    <mergeCell ref="C68:C70"/>
    <mergeCell ref="D68:D70"/>
    <mergeCell ref="X68:X70"/>
    <mergeCell ref="S70:U70"/>
    <mergeCell ref="A76:A80"/>
    <mergeCell ref="C76:V76"/>
    <mergeCell ref="B77:B80"/>
    <mergeCell ref="C77:C80"/>
    <mergeCell ref="D77:D80"/>
    <mergeCell ref="X77:X81"/>
    <mergeCell ref="S80:U80"/>
    <mergeCell ref="A81:A85"/>
    <mergeCell ref="C81:V81"/>
    <mergeCell ref="B82:B85"/>
    <mergeCell ref="S92:U92"/>
    <mergeCell ref="C93:V93"/>
    <mergeCell ref="A94:A99"/>
    <mergeCell ref="B94:B99"/>
    <mergeCell ref="C94:C99"/>
    <mergeCell ref="D94:D99"/>
    <mergeCell ref="C82:C85"/>
    <mergeCell ref="D82:D85"/>
    <mergeCell ref="X82:X85"/>
    <mergeCell ref="S85:U85"/>
    <mergeCell ref="C86:V86"/>
    <mergeCell ref="A87:A92"/>
    <mergeCell ref="B87:B92"/>
    <mergeCell ref="C87:C92"/>
    <mergeCell ref="D87:D92"/>
    <mergeCell ref="X87:X92"/>
    <mergeCell ref="A107:A110"/>
    <mergeCell ref="C107:V107"/>
    <mergeCell ref="B108:B110"/>
    <mergeCell ref="C108:C110"/>
    <mergeCell ref="D108:D110"/>
    <mergeCell ref="X108:X110"/>
    <mergeCell ref="S110:U110"/>
    <mergeCell ref="X94:X99"/>
    <mergeCell ref="S99:U99"/>
    <mergeCell ref="A100:A106"/>
    <mergeCell ref="C100:V100"/>
    <mergeCell ref="B101:B106"/>
    <mergeCell ref="C101:C106"/>
    <mergeCell ref="D101:D106"/>
    <mergeCell ref="X101:X106"/>
    <mergeCell ref="S106:U106"/>
    <mergeCell ref="A116:A120"/>
    <mergeCell ref="C116:V116"/>
    <mergeCell ref="B117:B120"/>
    <mergeCell ref="C117:C120"/>
    <mergeCell ref="D117:D120"/>
    <mergeCell ref="X117:X120"/>
    <mergeCell ref="S120:U120"/>
    <mergeCell ref="A111:A115"/>
    <mergeCell ref="C111:V111"/>
    <mergeCell ref="B112:B115"/>
    <mergeCell ref="C112:C115"/>
    <mergeCell ref="D112:D115"/>
    <mergeCell ref="X112:X115"/>
    <mergeCell ref="S115:U115"/>
    <mergeCell ref="C128:V128"/>
    <mergeCell ref="A129:A134"/>
    <mergeCell ref="B129:B134"/>
    <mergeCell ref="C129:C134"/>
    <mergeCell ref="D129:D134"/>
    <mergeCell ref="X129:X134"/>
    <mergeCell ref="S134:U134"/>
    <mergeCell ref="C121:V121"/>
    <mergeCell ref="A122:A127"/>
    <mergeCell ref="B122:B127"/>
    <mergeCell ref="C122:C127"/>
    <mergeCell ref="D122:D127"/>
    <mergeCell ref="X122:X127"/>
    <mergeCell ref="S127:U127"/>
    <mergeCell ref="A142:A148"/>
    <mergeCell ref="C142:V142"/>
    <mergeCell ref="B143:B148"/>
    <mergeCell ref="C143:C148"/>
    <mergeCell ref="D143:D148"/>
    <mergeCell ref="X143:X148"/>
    <mergeCell ref="R144:R145"/>
    <mergeCell ref="S148:U148"/>
    <mergeCell ref="A135:A141"/>
    <mergeCell ref="C135:V135"/>
    <mergeCell ref="B136:B141"/>
    <mergeCell ref="C136:C141"/>
    <mergeCell ref="D136:D141"/>
    <mergeCell ref="X136:X141"/>
    <mergeCell ref="S141:U141"/>
    <mergeCell ref="X154:X156"/>
    <mergeCell ref="D155:E155"/>
    <mergeCell ref="D156:E156"/>
    <mergeCell ref="A157:A158"/>
    <mergeCell ref="B157:C158"/>
    <mergeCell ref="D157:E157"/>
    <mergeCell ref="X157:X158"/>
    <mergeCell ref="D158:E158"/>
    <mergeCell ref="A152:A153"/>
    <mergeCell ref="B152:C153"/>
    <mergeCell ref="D152:E153"/>
    <mergeCell ref="F152:Q152"/>
    <mergeCell ref="R152:V152"/>
    <mergeCell ref="A154:A156"/>
    <mergeCell ref="B154:C156"/>
    <mergeCell ref="D154:E154"/>
    <mergeCell ref="B159:C167"/>
    <mergeCell ref="D159:E159"/>
    <mergeCell ref="D160:E160"/>
    <mergeCell ref="D161:E161"/>
    <mergeCell ref="D162:E162"/>
    <mergeCell ref="D163:E163"/>
    <mergeCell ref="D164:E164"/>
    <mergeCell ref="D165:E165"/>
    <mergeCell ref="D166:E166"/>
    <mergeCell ref="D167:E167"/>
    <mergeCell ref="A176:A178"/>
    <mergeCell ref="B176:C178"/>
    <mergeCell ref="D176:E176"/>
    <mergeCell ref="D177:E177"/>
    <mergeCell ref="D178:E178"/>
    <mergeCell ref="D179:E179"/>
    <mergeCell ref="B168:C175"/>
    <mergeCell ref="D168:E168"/>
    <mergeCell ref="D169:E169"/>
    <mergeCell ref="D170:E170"/>
    <mergeCell ref="D171:E171"/>
    <mergeCell ref="D172:E172"/>
    <mergeCell ref="D173:E173"/>
    <mergeCell ref="D174:E174"/>
    <mergeCell ref="D175:E17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A13C5-A2E2-431B-97E1-0313A6537077}">
  <dimension ref="A1:W110"/>
  <sheetViews>
    <sheetView workbookViewId="0">
      <selection sqref="A1:V1"/>
    </sheetView>
  </sheetViews>
  <sheetFormatPr defaultColWidth="8.6328125" defaultRowHeight="12"/>
  <cols>
    <col min="1" max="1" width="3" style="230" customWidth="1"/>
    <col min="2" max="2" width="8.6328125" style="230"/>
    <col min="3" max="3" width="23.6328125" style="230" customWidth="1"/>
    <col min="4" max="4" width="64.54296875" style="230" bestFit="1" customWidth="1"/>
    <col min="5" max="5" width="24.1796875" style="230" customWidth="1"/>
    <col min="6" max="17" width="2.6328125" style="230" customWidth="1"/>
    <col min="18" max="18" width="28.1796875" style="230" customWidth="1"/>
    <col min="19" max="20" width="4.6328125" style="230" customWidth="1"/>
    <col min="21" max="21" width="10.1796875" style="230" bestFit="1" customWidth="1"/>
    <col min="22" max="22" width="10.1796875" style="230" customWidth="1"/>
    <col min="23" max="23" width="17.1796875" style="230" customWidth="1"/>
    <col min="24" max="16384" width="8.6328125" style="230"/>
  </cols>
  <sheetData>
    <row r="1" spans="1:22" ht="14.5">
      <c r="A1" s="756" t="s">
        <v>0</v>
      </c>
      <c r="B1" s="756"/>
      <c r="C1" s="756"/>
      <c r="D1" s="756"/>
      <c r="E1" s="756"/>
      <c r="F1" s="756"/>
      <c r="G1" s="756"/>
      <c r="H1" s="756"/>
      <c r="I1" s="756"/>
      <c r="J1" s="756"/>
      <c r="K1" s="756"/>
      <c r="L1" s="756"/>
      <c r="M1" s="756"/>
      <c r="N1" s="756"/>
      <c r="O1" s="756"/>
      <c r="P1" s="756"/>
      <c r="Q1" s="756"/>
      <c r="R1" s="756"/>
      <c r="S1" s="756"/>
      <c r="T1" s="756"/>
      <c r="U1" s="756"/>
      <c r="V1" s="756"/>
    </row>
    <row r="2" spans="1:22" ht="14.5">
      <c r="A2" s="756" t="s">
        <v>935</v>
      </c>
      <c r="B2" s="756"/>
      <c r="C2" s="756"/>
      <c r="D2" s="756"/>
      <c r="E2" s="756"/>
      <c r="F2" s="756"/>
      <c r="G2" s="756"/>
      <c r="H2" s="756"/>
      <c r="I2" s="756"/>
      <c r="J2" s="756"/>
      <c r="K2" s="756"/>
      <c r="L2" s="756"/>
      <c r="M2" s="756"/>
      <c r="N2" s="756"/>
      <c r="O2" s="756"/>
      <c r="P2" s="756"/>
      <c r="Q2" s="756"/>
      <c r="R2" s="756"/>
      <c r="S2" s="756"/>
      <c r="T2" s="756"/>
      <c r="U2" s="756"/>
      <c r="V2" s="756"/>
    </row>
    <row r="3" spans="1:22" ht="14.5">
      <c r="A3" s="756" t="s">
        <v>2</v>
      </c>
      <c r="B3" s="756"/>
      <c r="C3" s="756"/>
      <c r="D3" s="756"/>
      <c r="E3" s="756"/>
      <c r="F3" s="756"/>
      <c r="G3" s="756"/>
      <c r="H3" s="756"/>
      <c r="I3" s="756"/>
      <c r="J3" s="756"/>
      <c r="K3" s="756"/>
      <c r="L3" s="756"/>
      <c r="M3" s="756"/>
      <c r="N3" s="756"/>
      <c r="O3" s="756"/>
      <c r="P3" s="756"/>
      <c r="Q3" s="756"/>
      <c r="R3" s="756"/>
      <c r="S3" s="756"/>
      <c r="T3" s="756"/>
      <c r="U3" s="756"/>
      <c r="V3" s="756"/>
    </row>
    <row r="4" spans="1:22">
      <c r="A4" s="232"/>
    </row>
    <row r="5" spans="1:22" s="233" customFormat="1" ht="15.5">
      <c r="A5" s="757" t="s">
        <v>379</v>
      </c>
      <c r="B5" s="757"/>
      <c r="C5" s="757"/>
      <c r="D5" s="757" t="s">
        <v>936</v>
      </c>
      <c r="E5" s="757"/>
      <c r="F5" s="757"/>
      <c r="G5" s="757"/>
      <c r="H5" s="757"/>
      <c r="I5" s="757"/>
      <c r="J5" s="757"/>
      <c r="K5" s="757"/>
      <c r="L5" s="757"/>
      <c r="M5" s="757"/>
      <c r="N5" s="757"/>
      <c r="O5" s="757"/>
      <c r="P5" s="757"/>
      <c r="Q5" s="757"/>
      <c r="R5" s="757"/>
      <c r="S5" s="757"/>
      <c r="T5" s="757"/>
      <c r="U5" s="757"/>
      <c r="V5" s="757"/>
    </row>
    <row r="6" spans="1:22" s="233" customFormat="1" ht="15.5">
      <c r="A6" s="757" t="s">
        <v>381</v>
      </c>
      <c r="B6" s="757"/>
      <c r="C6" s="757"/>
      <c r="D6" s="757" t="s">
        <v>937</v>
      </c>
      <c r="E6" s="757"/>
      <c r="F6" s="757"/>
      <c r="G6" s="757"/>
      <c r="H6" s="757"/>
      <c r="I6" s="757"/>
      <c r="J6" s="757"/>
      <c r="K6" s="757"/>
      <c r="L6" s="757"/>
      <c r="M6" s="757"/>
      <c r="N6" s="757"/>
      <c r="O6" s="757"/>
      <c r="P6" s="757"/>
      <c r="Q6" s="757"/>
      <c r="R6" s="757"/>
      <c r="S6" s="757"/>
      <c r="T6" s="757"/>
      <c r="U6" s="757"/>
      <c r="V6" s="757"/>
    </row>
    <row r="8" spans="1:22">
      <c r="A8" s="846" t="s">
        <v>4</v>
      </c>
      <c r="B8" s="846" t="s">
        <v>5</v>
      </c>
      <c r="C8" s="846" t="s">
        <v>6</v>
      </c>
      <c r="D8" s="846" t="s">
        <v>7</v>
      </c>
      <c r="E8" s="846" t="s">
        <v>8</v>
      </c>
      <c r="F8" s="846" t="s">
        <v>9</v>
      </c>
      <c r="G8" s="846"/>
      <c r="H8" s="846"/>
      <c r="I8" s="846"/>
      <c r="J8" s="846"/>
      <c r="K8" s="846"/>
      <c r="L8" s="846"/>
      <c r="M8" s="846"/>
      <c r="N8" s="846"/>
      <c r="O8" s="846"/>
      <c r="P8" s="846"/>
      <c r="Q8" s="846"/>
      <c r="R8" s="846" t="s">
        <v>10</v>
      </c>
      <c r="S8" s="846"/>
      <c r="T8" s="846"/>
      <c r="U8" s="846"/>
      <c r="V8" s="846"/>
    </row>
    <row r="9" spans="1:22">
      <c r="A9" s="846"/>
      <c r="B9" s="846"/>
      <c r="C9" s="846"/>
      <c r="D9" s="846"/>
      <c r="E9" s="846"/>
      <c r="F9" s="372">
        <v>1</v>
      </c>
      <c r="G9" s="372">
        <v>2</v>
      </c>
      <c r="H9" s="372">
        <v>3</v>
      </c>
      <c r="I9" s="372">
        <v>4</v>
      </c>
      <c r="J9" s="372">
        <v>5</v>
      </c>
      <c r="K9" s="372">
        <v>6</v>
      </c>
      <c r="L9" s="372">
        <v>7</v>
      </c>
      <c r="M9" s="372">
        <v>8</v>
      </c>
      <c r="N9" s="372">
        <v>9</v>
      </c>
      <c r="O9" s="372">
        <v>10</v>
      </c>
      <c r="P9" s="372">
        <v>11</v>
      </c>
      <c r="Q9" s="372">
        <v>12</v>
      </c>
      <c r="R9" s="372" t="s">
        <v>12</v>
      </c>
      <c r="S9" s="372" t="s">
        <v>13</v>
      </c>
      <c r="T9" s="372" t="s">
        <v>14</v>
      </c>
      <c r="U9" s="372" t="s">
        <v>15</v>
      </c>
      <c r="V9" s="372" t="s">
        <v>16</v>
      </c>
    </row>
    <row r="10" spans="1:22">
      <c r="A10" s="11"/>
      <c r="B10" s="424" t="s">
        <v>17</v>
      </c>
      <c r="C10" s="897"/>
      <c r="D10" s="898"/>
      <c r="E10" s="898"/>
      <c r="F10" s="898"/>
      <c r="G10" s="898"/>
      <c r="H10" s="898"/>
      <c r="I10" s="898"/>
      <c r="J10" s="898"/>
      <c r="K10" s="898"/>
      <c r="L10" s="898"/>
      <c r="M10" s="898"/>
      <c r="N10" s="898"/>
      <c r="O10" s="898"/>
      <c r="P10" s="898"/>
      <c r="Q10" s="898"/>
      <c r="R10" s="898"/>
      <c r="S10" s="898"/>
      <c r="T10" s="898"/>
      <c r="U10" s="898"/>
      <c r="V10" s="898"/>
    </row>
    <row r="11" spans="1:22" ht="36">
      <c r="A11" s="866"/>
      <c r="B11" s="866" t="s">
        <v>553</v>
      </c>
      <c r="C11" s="866" t="s">
        <v>178</v>
      </c>
      <c r="D11" s="905" t="s">
        <v>938</v>
      </c>
      <c r="E11" s="425" t="s">
        <v>939</v>
      </c>
      <c r="F11" s="426"/>
      <c r="H11" s="427"/>
      <c r="I11" s="427"/>
      <c r="J11" s="428"/>
      <c r="K11" s="428"/>
      <c r="L11" s="428"/>
      <c r="M11" s="428"/>
      <c r="N11" s="427"/>
      <c r="O11" s="427"/>
      <c r="P11" s="427"/>
      <c r="Q11" s="427"/>
      <c r="R11" s="425"/>
      <c r="S11" s="429"/>
      <c r="T11" s="429"/>
      <c r="U11" s="430"/>
      <c r="V11" s="430">
        <f>S11*T11*U11</f>
        <v>0</v>
      </c>
    </row>
    <row r="12" spans="1:22" ht="60">
      <c r="A12" s="867"/>
      <c r="B12" s="867"/>
      <c r="C12" s="867"/>
      <c r="D12" s="896"/>
      <c r="E12" s="425" t="s">
        <v>940</v>
      </c>
      <c r="F12" s="427"/>
      <c r="G12" s="426"/>
      <c r="H12" s="427"/>
      <c r="I12" s="427"/>
      <c r="J12" s="428"/>
      <c r="K12" s="428"/>
      <c r="L12" s="428"/>
      <c r="M12" s="428"/>
      <c r="N12" s="427"/>
      <c r="O12" s="427"/>
      <c r="P12" s="427"/>
      <c r="Q12" s="427"/>
      <c r="R12" s="425"/>
      <c r="S12" s="429"/>
      <c r="T12" s="429"/>
      <c r="U12" s="430"/>
      <c r="V12" s="430"/>
    </row>
    <row r="13" spans="1:22" ht="24">
      <c r="A13" s="867"/>
      <c r="B13" s="867"/>
      <c r="C13" s="867"/>
      <c r="D13" s="896"/>
      <c r="E13" s="425" t="s">
        <v>941</v>
      </c>
      <c r="F13" s="427"/>
      <c r="G13" s="426"/>
      <c r="H13" s="427"/>
      <c r="I13" s="427"/>
      <c r="J13" s="428"/>
      <c r="K13" s="428"/>
      <c r="L13" s="428"/>
      <c r="M13" s="428"/>
      <c r="N13" s="427"/>
      <c r="O13" s="427"/>
      <c r="P13" s="427"/>
      <c r="Q13" s="427"/>
      <c r="R13" s="425"/>
      <c r="S13" s="429"/>
      <c r="T13" s="429"/>
      <c r="U13" s="430"/>
      <c r="V13" s="430"/>
    </row>
    <row r="14" spans="1:22" ht="36">
      <c r="A14" s="867"/>
      <c r="B14" s="867"/>
      <c r="C14" s="867"/>
      <c r="D14" s="896"/>
      <c r="E14" s="425" t="s">
        <v>942</v>
      </c>
      <c r="F14" s="427"/>
      <c r="G14" s="426"/>
      <c r="H14" s="426"/>
      <c r="I14" s="427"/>
      <c r="J14" s="428"/>
      <c r="K14" s="428"/>
      <c r="L14" s="428"/>
      <c r="M14" s="428"/>
      <c r="N14" s="427"/>
      <c r="O14" s="427"/>
      <c r="P14" s="427"/>
      <c r="Q14" s="427"/>
      <c r="R14" s="425"/>
      <c r="S14" s="429"/>
      <c r="T14" s="429"/>
      <c r="U14" s="430"/>
      <c r="V14" s="430"/>
    </row>
    <row r="15" spans="1:22" ht="24">
      <c r="A15" s="867"/>
      <c r="B15" s="867"/>
      <c r="C15" s="867"/>
      <c r="D15" s="896"/>
      <c r="E15" s="425" t="s">
        <v>943</v>
      </c>
      <c r="F15" s="427"/>
      <c r="G15" s="426"/>
      <c r="H15" s="426"/>
      <c r="I15" s="427"/>
      <c r="J15" s="428"/>
      <c r="K15" s="428"/>
      <c r="L15" s="428"/>
      <c r="M15" s="428"/>
      <c r="N15" s="427"/>
      <c r="O15" s="427"/>
      <c r="P15" s="427"/>
      <c r="Q15" s="427"/>
      <c r="R15" s="425"/>
      <c r="S15" s="429"/>
      <c r="T15" s="429"/>
      <c r="U15" s="430"/>
      <c r="V15" s="430"/>
    </row>
    <row r="16" spans="1:22" ht="24">
      <c r="A16" s="867"/>
      <c r="B16" s="867"/>
      <c r="C16" s="867"/>
      <c r="D16" s="906"/>
      <c r="E16" s="425" t="s">
        <v>944</v>
      </c>
      <c r="F16" s="427"/>
      <c r="G16" s="426"/>
      <c r="H16" s="426"/>
      <c r="I16" s="427"/>
      <c r="J16" s="428"/>
      <c r="K16" s="428"/>
      <c r="L16" s="428"/>
      <c r="M16" s="428"/>
      <c r="N16" s="428"/>
      <c r="O16" s="427"/>
      <c r="P16" s="427"/>
      <c r="Q16" s="427"/>
      <c r="R16" s="425"/>
      <c r="S16" s="429"/>
      <c r="T16" s="429"/>
      <c r="U16" s="430"/>
      <c r="V16" s="430"/>
    </row>
    <row r="17" spans="1:22">
      <c r="A17" s="11"/>
      <c r="B17" s="424" t="s">
        <v>136</v>
      </c>
      <c r="C17" s="897"/>
      <c r="D17" s="898"/>
      <c r="E17" s="898"/>
      <c r="F17" s="898"/>
      <c r="G17" s="898"/>
      <c r="H17" s="898"/>
      <c r="I17" s="898"/>
      <c r="J17" s="898"/>
      <c r="K17" s="898"/>
      <c r="L17" s="898"/>
      <c r="M17" s="898"/>
      <c r="N17" s="898"/>
      <c r="O17" s="898"/>
      <c r="P17" s="898"/>
      <c r="Q17" s="898"/>
      <c r="R17" s="898"/>
      <c r="S17" s="898"/>
      <c r="T17" s="898"/>
      <c r="U17" s="898"/>
      <c r="V17" s="898"/>
    </row>
    <row r="18" spans="1:22" s="433" customFormat="1" ht="12" customHeight="1">
      <c r="A18" s="866"/>
      <c r="B18" s="866" t="s">
        <v>945</v>
      </c>
      <c r="C18" s="866" t="s">
        <v>946</v>
      </c>
      <c r="D18" s="899" t="s">
        <v>947</v>
      </c>
      <c r="E18" s="899" t="s">
        <v>948</v>
      </c>
      <c r="F18" s="425"/>
      <c r="G18" s="431"/>
      <c r="H18" s="425"/>
      <c r="I18" s="425"/>
      <c r="J18" s="425"/>
      <c r="K18" s="432"/>
      <c r="L18" s="432"/>
      <c r="M18" s="432"/>
      <c r="N18" s="432"/>
      <c r="O18" s="432"/>
      <c r="P18" s="432"/>
      <c r="Q18" s="432"/>
      <c r="R18" s="383"/>
      <c r="S18" s="429"/>
      <c r="T18" s="429"/>
      <c r="U18" s="430"/>
      <c r="V18" s="430"/>
    </row>
    <row r="19" spans="1:22" s="433" customFormat="1">
      <c r="A19" s="867"/>
      <c r="B19" s="867"/>
      <c r="C19" s="867"/>
      <c r="D19" s="900"/>
      <c r="E19" s="901"/>
      <c r="F19" s="425"/>
      <c r="G19" s="431"/>
      <c r="H19" s="425"/>
      <c r="I19" s="425"/>
      <c r="J19" s="425"/>
      <c r="K19" s="432"/>
      <c r="L19" s="432"/>
      <c r="M19" s="435"/>
      <c r="N19" s="432"/>
      <c r="O19" s="432"/>
      <c r="P19" s="432"/>
      <c r="Q19" s="432"/>
      <c r="R19" s="383"/>
      <c r="S19" s="429"/>
      <c r="T19" s="429"/>
      <c r="U19" s="430"/>
      <c r="V19" s="430"/>
    </row>
    <row r="20" spans="1:22" s="433" customFormat="1" ht="24">
      <c r="A20" s="867"/>
      <c r="B20" s="867"/>
      <c r="C20" s="867"/>
      <c r="D20" s="900"/>
      <c r="E20" s="434" t="s">
        <v>949</v>
      </c>
      <c r="F20" s="425"/>
      <c r="G20" s="431"/>
      <c r="H20" s="425"/>
      <c r="I20" s="425"/>
      <c r="J20" s="425"/>
      <c r="K20" s="432"/>
      <c r="L20" s="432"/>
      <c r="M20" s="435"/>
      <c r="N20" s="432"/>
      <c r="O20" s="432"/>
      <c r="P20" s="432"/>
      <c r="Q20" s="432"/>
      <c r="R20" s="383"/>
      <c r="S20" s="429"/>
      <c r="T20" s="429"/>
      <c r="U20" s="430"/>
      <c r="V20" s="430"/>
    </row>
    <row r="21" spans="1:22" s="433" customFormat="1" ht="24">
      <c r="A21" s="867"/>
      <c r="B21" s="867"/>
      <c r="C21" s="867"/>
      <c r="D21" s="900"/>
      <c r="E21" s="434" t="s">
        <v>950</v>
      </c>
      <c r="F21" s="425"/>
      <c r="G21" s="431"/>
      <c r="H21" s="425"/>
      <c r="I21" s="425"/>
      <c r="J21" s="425"/>
      <c r="K21" s="432"/>
      <c r="L21" s="432"/>
      <c r="M21" s="435"/>
      <c r="N21" s="432"/>
      <c r="O21" s="432"/>
      <c r="P21" s="432"/>
      <c r="Q21" s="432"/>
      <c r="R21" s="383"/>
      <c r="S21" s="429"/>
      <c r="T21" s="429"/>
      <c r="U21" s="430"/>
      <c r="V21" s="430"/>
    </row>
    <row r="22" spans="1:22" s="433" customFormat="1" ht="24">
      <c r="A22" s="867"/>
      <c r="B22" s="867"/>
      <c r="C22" s="867"/>
      <c r="D22" s="900"/>
      <c r="E22" s="434" t="s">
        <v>951</v>
      </c>
      <c r="F22" s="425"/>
      <c r="G22" s="425"/>
      <c r="H22" s="431"/>
      <c r="I22" s="425"/>
      <c r="J22" s="425"/>
      <c r="K22" s="432"/>
      <c r="L22" s="432"/>
      <c r="M22" s="435"/>
      <c r="N22" s="432"/>
      <c r="O22" s="432"/>
      <c r="P22" s="432"/>
      <c r="Q22" s="432"/>
      <c r="R22" s="383"/>
      <c r="S22" s="429"/>
      <c r="T22" s="429"/>
      <c r="U22" s="430"/>
      <c r="V22" s="430"/>
    </row>
    <row r="23" spans="1:22" s="433" customFormat="1" ht="36">
      <c r="A23" s="867"/>
      <c r="B23" s="867"/>
      <c r="C23" s="867"/>
      <c r="D23" s="901"/>
      <c r="E23" s="434" t="s">
        <v>952</v>
      </c>
      <c r="F23" s="425"/>
      <c r="G23" s="425"/>
      <c r="H23" s="431"/>
      <c r="I23" s="425"/>
      <c r="J23" s="425"/>
      <c r="K23" s="432"/>
      <c r="L23" s="432"/>
      <c r="M23" s="435"/>
      <c r="N23" s="432"/>
      <c r="O23" s="432"/>
      <c r="P23" s="432"/>
      <c r="Q23" s="432"/>
      <c r="R23" s="425"/>
      <c r="S23" s="429"/>
      <c r="T23" s="429"/>
      <c r="U23" s="430"/>
      <c r="V23" s="430"/>
    </row>
    <row r="24" spans="1:22" s="433" customFormat="1" ht="12" customHeight="1">
      <c r="A24" s="867"/>
      <c r="B24" s="867"/>
      <c r="C24" s="867"/>
      <c r="D24" s="899" t="s">
        <v>953</v>
      </c>
      <c r="E24" s="434" t="s">
        <v>954</v>
      </c>
      <c r="F24" s="425"/>
      <c r="G24" s="425"/>
      <c r="H24" s="431"/>
      <c r="I24" s="425"/>
      <c r="J24" s="425"/>
      <c r="K24" s="432"/>
      <c r="L24" s="432"/>
      <c r="M24" s="435"/>
      <c r="N24" s="432"/>
      <c r="O24" s="432"/>
      <c r="P24" s="432"/>
      <c r="Q24" s="432"/>
      <c r="R24" s="383"/>
      <c r="S24" s="429"/>
      <c r="T24" s="429"/>
      <c r="U24" s="430"/>
      <c r="V24" s="430"/>
    </row>
    <row r="25" spans="1:22" s="433" customFormat="1" ht="12" customHeight="1">
      <c r="A25" s="867"/>
      <c r="B25" s="867"/>
      <c r="C25" s="867"/>
      <c r="D25" s="900"/>
      <c r="E25" s="434" t="s">
        <v>955</v>
      </c>
      <c r="F25" s="425"/>
      <c r="G25" s="425"/>
      <c r="H25" s="431"/>
      <c r="I25" s="425"/>
      <c r="J25" s="425"/>
      <c r="K25" s="432"/>
      <c r="L25" s="432"/>
      <c r="M25" s="435"/>
      <c r="N25" s="432"/>
      <c r="O25" s="432"/>
      <c r="P25" s="432"/>
      <c r="Q25" s="432"/>
      <c r="R25" s="383"/>
      <c r="S25" s="429"/>
      <c r="T25" s="429"/>
      <c r="U25" s="430"/>
      <c r="V25" s="430"/>
    </row>
    <row r="26" spans="1:22" s="433" customFormat="1" ht="12" customHeight="1">
      <c r="A26" s="867"/>
      <c r="B26" s="867"/>
      <c r="C26" s="867"/>
      <c r="D26" s="900"/>
      <c r="E26" s="434" t="s">
        <v>956</v>
      </c>
      <c r="F26" s="425"/>
      <c r="G26" s="425"/>
      <c r="H26" s="431"/>
      <c r="I26" s="425"/>
      <c r="J26" s="425"/>
      <c r="K26" s="432"/>
      <c r="L26" s="432"/>
      <c r="M26" s="435"/>
      <c r="N26" s="432"/>
      <c r="O26" s="432"/>
      <c r="P26" s="432"/>
      <c r="Q26" s="432"/>
      <c r="R26" s="383"/>
      <c r="S26" s="429"/>
      <c r="T26" s="429"/>
      <c r="U26" s="430"/>
      <c r="V26" s="430"/>
    </row>
    <row r="27" spans="1:22" s="433" customFormat="1" ht="12" customHeight="1">
      <c r="A27" s="867"/>
      <c r="B27" s="867"/>
      <c r="C27" s="867"/>
      <c r="D27" s="900"/>
      <c r="E27" s="434" t="s">
        <v>957</v>
      </c>
      <c r="F27" s="425"/>
      <c r="G27" s="425"/>
      <c r="H27" s="431"/>
      <c r="I27" s="425"/>
      <c r="J27" s="425"/>
      <c r="K27" s="432"/>
      <c r="L27" s="432"/>
      <c r="M27" s="435"/>
      <c r="N27" s="432"/>
      <c r="O27" s="432"/>
      <c r="P27" s="432"/>
      <c r="Q27" s="432"/>
      <c r="R27" s="383"/>
      <c r="S27" s="429"/>
      <c r="T27" s="429"/>
      <c r="U27" s="430"/>
      <c r="V27" s="430"/>
    </row>
    <row r="28" spans="1:22" s="433" customFormat="1" ht="12" customHeight="1">
      <c r="A28" s="867"/>
      <c r="B28" s="867"/>
      <c r="C28" s="867"/>
      <c r="D28" s="901"/>
      <c r="E28" s="434" t="s">
        <v>958</v>
      </c>
      <c r="F28" s="425"/>
      <c r="G28" s="425"/>
      <c r="H28" s="425"/>
      <c r="I28" s="431"/>
      <c r="J28" s="425"/>
      <c r="K28" s="432"/>
      <c r="L28" s="432"/>
      <c r="M28" s="435"/>
      <c r="N28" s="432"/>
      <c r="O28" s="432"/>
      <c r="P28" s="432"/>
      <c r="Q28" s="432"/>
      <c r="R28" s="425"/>
      <c r="S28" s="429"/>
      <c r="T28" s="429"/>
      <c r="U28" s="430"/>
      <c r="V28" s="430"/>
    </row>
    <row r="29" spans="1:22" s="433" customFormat="1" ht="25.75" customHeight="1">
      <c r="A29" s="867"/>
      <c r="B29" s="867"/>
      <c r="C29" s="867"/>
      <c r="D29" s="895" t="s">
        <v>959</v>
      </c>
      <c r="E29" s="434" t="s">
        <v>960</v>
      </c>
      <c r="F29" s="425"/>
      <c r="G29" s="425"/>
      <c r="H29" s="425"/>
      <c r="I29" s="425"/>
      <c r="J29" s="431"/>
      <c r="K29" s="432"/>
      <c r="L29" s="432"/>
      <c r="M29" s="436"/>
      <c r="N29" s="432"/>
      <c r="O29" s="432"/>
      <c r="P29" s="432"/>
      <c r="Q29" s="432"/>
      <c r="R29" s="425"/>
      <c r="S29" s="429"/>
      <c r="T29" s="429"/>
      <c r="U29" s="430"/>
      <c r="V29" s="430"/>
    </row>
    <row r="30" spans="1:22" s="433" customFormat="1" ht="25.75" customHeight="1">
      <c r="A30" s="402"/>
      <c r="B30" s="402"/>
      <c r="C30" s="867"/>
      <c r="D30" s="893"/>
      <c r="E30" s="434" t="s">
        <v>961</v>
      </c>
      <c r="F30" s="425"/>
      <c r="G30" s="425"/>
      <c r="H30" s="425"/>
      <c r="I30" s="425"/>
      <c r="J30" s="431"/>
      <c r="K30" s="432"/>
      <c r="L30" s="432"/>
      <c r="M30" s="436"/>
      <c r="N30" s="432"/>
      <c r="O30" s="432"/>
      <c r="P30" s="432"/>
      <c r="Q30" s="432"/>
      <c r="R30" s="425"/>
      <c r="S30" s="429"/>
      <c r="T30" s="429"/>
      <c r="U30" s="430"/>
      <c r="V30" s="430"/>
    </row>
    <row r="31" spans="1:22" s="433" customFormat="1" ht="25.75" customHeight="1">
      <c r="A31" s="402"/>
      <c r="B31" s="402"/>
      <c r="C31" s="867"/>
      <c r="D31" s="893"/>
      <c r="E31" s="434" t="s">
        <v>962</v>
      </c>
      <c r="F31" s="425"/>
      <c r="G31" s="425"/>
      <c r="H31" s="425"/>
      <c r="I31" s="425"/>
      <c r="J31" s="425"/>
      <c r="K31" s="431"/>
      <c r="L31" s="432"/>
      <c r="M31" s="436"/>
      <c r="N31" s="432"/>
      <c r="O31" s="432"/>
      <c r="P31" s="432"/>
      <c r="Q31" s="432"/>
      <c r="R31" s="425"/>
      <c r="S31" s="429"/>
      <c r="T31" s="429"/>
      <c r="U31" s="430"/>
      <c r="V31" s="430"/>
    </row>
    <row r="32" spans="1:22" s="433" customFormat="1" ht="25.75" customHeight="1">
      <c r="A32" s="402"/>
      <c r="B32" s="402"/>
      <c r="C32" s="867"/>
      <c r="D32" s="893"/>
      <c r="E32" s="434" t="s">
        <v>963</v>
      </c>
      <c r="F32" s="425"/>
      <c r="G32" s="425"/>
      <c r="H32" s="425"/>
      <c r="I32" s="425"/>
      <c r="J32" s="425"/>
      <c r="K32" s="431"/>
      <c r="L32" s="432"/>
      <c r="M32" s="436"/>
      <c r="N32" s="432"/>
      <c r="O32" s="432"/>
      <c r="P32" s="432"/>
      <c r="Q32" s="432"/>
      <c r="R32" s="425"/>
      <c r="S32" s="429"/>
      <c r="T32" s="429"/>
      <c r="U32" s="430"/>
      <c r="V32" s="430"/>
    </row>
    <row r="33" spans="1:22" s="433" customFormat="1" ht="25.75" customHeight="1">
      <c r="A33" s="402"/>
      <c r="B33" s="402"/>
      <c r="C33" s="867"/>
      <c r="D33" s="894"/>
      <c r="E33" s="434" t="s">
        <v>964</v>
      </c>
      <c r="F33" s="425"/>
      <c r="G33" s="425"/>
      <c r="H33" s="425"/>
      <c r="I33" s="425"/>
      <c r="J33" s="425"/>
      <c r="K33" s="432"/>
      <c r="L33" s="431"/>
      <c r="M33" s="436"/>
      <c r="N33" s="432"/>
      <c r="O33" s="432"/>
      <c r="P33" s="432"/>
      <c r="Q33" s="432"/>
      <c r="R33" s="425"/>
      <c r="S33" s="429"/>
      <c r="T33" s="429"/>
      <c r="U33" s="430"/>
      <c r="V33" s="430"/>
    </row>
    <row r="34" spans="1:22" s="433" customFormat="1" ht="25.75" customHeight="1">
      <c r="A34" s="402"/>
      <c r="B34" s="402"/>
      <c r="C34" s="867"/>
      <c r="D34" s="902" t="s">
        <v>965</v>
      </c>
      <c r="E34" s="434" t="s">
        <v>966</v>
      </c>
      <c r="F34" s="425"/>
      <c r="G34" s="425"/>
      <c r="H34" s="425"/>
      <c r="I34" s="425"/>
      <c r="J34" s="425"/>
      <c r="K34" s="432"/>
      <c r="L34" s="431"/>
      <c r="M34" s="436"/>
      <c r="N34" s="432"/>
      <c r="O34" s="432"/>
      <c r="P34" s="432"/>
      <c r="Q34" s="432"/>
      <c r="R34" s="425"/>
      <c r="S34" s="429"/>
      <c r="T34" s="429"/>
      <c r="U34" s="430"/>
      <c r="V34" s="430"/>
    </row>
    <row r="35" spans="1:22" s="433" customFormat="1" ht="25.75" customHeight="1">
      <c r="A35" s="402"/>
      <c r="B35" s="402"/>
      <c r="C35" s="867"/>
      <c r="D35" s="903"/>
      <c r="E35" s="434" t="s">
        <v>967</v>
      </c>
      <c r="F35" s="425"/>
      <c r="G35" s="425"/>
      <c r="H35" s="425"/>
      <c r="I35" s="425"/>
      <c r="J35" s="425"/>
      <c r="K35" s="432"/>
      <c r="L35" s="431"/>
      <c r="M35" s="436"/>
      <c r="N35" s="432"/>
      <c r="O35" s="432"/>
      <c r="P35" s="432"/>
      <c r="Q35" s="432"/>
      <c r="R35" s="425"/>
      <c r="S35" s="429"/>
      <c r="T35" s="429"/>
      <c r="U35" s="430"/>
      <c r="V35" s="430"/>
    </row>
    <row r="36" spans="1:22" s="433" customFormat="1" ht="25.75" customHeight="1">
      <c r="A36" s="402"/>
      <c r="B36" s="402"/>
      <c r="C36" s="867"/>
      <c r="D36" s="903"/>
      <c r="E36" s="434" t="s">
        <v>968</v>
      </c>
      <c r="F36" s="425"/>
      <c r="G36" s="425"/>
      <c r="H36" s="425"/>
      <c r="I36" s="425"/>
      <c r="J36" s="425"/>
      <c r="K36" s="432"/>
      <c r="L36" s="431"/>
      <c r="M36" s="436"/>
      <c r="N36" s="432"/>
      <c r="O36" s="432"/>
      <c r="P36" s="432"/>
      <c r="Q36" s="432"/>
      <c r="R36" s="425"/>
      <c r="S36" s="429"/>
      <c r="T36" s="429"/>
      <c r="U36" s="430"/>
      <c r="V36" s="430"/>
    </row>
    <row r="37" spans="1:22" s="433" customFormat="1" ht="25.75" customHeight="1">
      <c r="A37" s="402"/>
      <c r="B37" s="402"/>
      <c r="C37" s="867"/>
      <c r="D37" s="903"/>
      <c r="E37" s="434" t="s">
        <v>969</v>
      </c>
      <c r="F37" s="425"/>
      <c r="G37" s="425"/>
      <c r="H37" s="425"/>
      <c r="I37" s="425"/>
      <c r="J37" s="425"/>
      <c r="K37" s="432"/>
      <c r="L37" s="432"/>
      <c r="M37" s="437"/>
      <c r="N37" s="432"/>
      <c r="O37" s="432"/>
      <c r="P37" s="432"/>
      <c r="Q37" s="432"/>
      <c r="R37" s="425"/>
      <c r="S37" s="429"/>
      <c r="T37" s="429"/>
      <c r="U37" s="430"/>
      <c r="V37" s="430"/>
    </row>
    <row r="38" spans="1:22" s="433" customFormat="1" ht="25.75" customHeight="1">
      <c r="A38" s="402"/>
      <c r="B38" s="402"/>
      <c r="C38" s="868"/>
      <c r="D38" s="904"/>
      <c r="E38" s="434" t="s">
        <v>970</v>
      </c>
      <c r="F38" s="425"/>
      <c r="G38" s="425"/>
      <c r="H38" s="425"/>
      <c r="I38" s="425"/>
      <c r="J38" s="425"/>
      <c r="K38" s="432"/>
      <c r="L38" s="432"/>
      <c r="M38" s="437"/>
      <c r="N38" s="432"/>
      <c r="O38" s="432"/>
      <c r="P38" s="432"/>
      <c r="Q38" s="432"/>
      <c r="R38" s="425"/>
      <c r="S38" s="429"/>
      <c r="T38" s="429"/>
      <c r="U38" s="430"/>
      <c r="V38" s="430"/>
    </row>
    <row r="39" spans="1:22" s="433" customFormat="1" ht="24" customHeight="1">
      <c r="A39" s="383"/>
      <c r="B39" s="866" t="s">
        <v>971</v>
      </c>
      <c r="C39" s="866" t="s">
        <v>972</v>
      </c>
      <c r="D39" s="895" t="s">
        <v>973</v>
      </c>
      <c r="E39" s="434" t="s">
        <v>974</v>
      </c>
      <c r="F39" s="425"/>
      <c r="G39" s="425"/>
      <c r="H39" s="425"/>
      <c r="I39" s="431"/>
      <c r="J39" s="425"/>
      <c r="K39" s="432"/>
      <c r="L39" s="432"/>
      <c r="M39" s="432"/>
      <c r="N39" s="432"/>
      <c r="O39" s="432"/>
      <c r="P39" s="432"/>
      <c r="Q39" s="432"/>
      <c r="R39" s="425"/>
      <c r="S39" s="429"/>
      <c r="T39" s="429"/>
      <c r="U39" s="430"/>
      <c r="V39" s="430"/>
    </row>
    <row r="40" spans="1:22" s="433" customFormat="1" ht="24">
      <c r="A40" s="383"/>
      <c r="B40" s="867"/>
      <c r="C40" s="867"/>
      <c r="D40" s="893"/>
      <c r="E40" s="434" t="s">
        <v>975</v>
      </c>
      <c r="F40" s="425"/>
      <c r="G40" s="425"/>
      <c r="H40" s="425"/>
      <c r="I40" s="431"/>
      <c r="J40" s="425"/>
      <c r="K40" s="432"/>
      <c r="L40" s="432"/>
      <c r="M40" s="432"/>
      <c r="N40" s="432"/>
      <c r="O40" s="432"/>
      <c r="P40" s="432"/>
      <c r="Q40" s="432"/>
      <c r="R40" s="425"/>
      <c r="S40" s="429"/>
      <c r="T40" s="429"/>
      <c r="U40" s="430"/>
      <c r="V40" s="430"/>
    </row>
    <row r="41" spans="1:22" s="433" customFormat="1" ht="24">
      <c r="A41" s="383"/>
      <c r="B41" s="867"/>
      <c r="C41" s="867"/>
      <c r="D41" s="893"/>
      <c r="E41" s="434" t="s">
        <v>976</v>
      </c>
      <c r="F41" s="425"/>
      <c r="G41" s="425"/>
      <c r="H41" s="425"/>
      <c r="I41" s="425"/>
      <c r="J41" s="431"/>
      <c r="K41" s="432"/>
      <c r="L41" s="432"/>
      <c r="M41" s="432"/>
      <c r="N41" s="432"/>
      <c r="O41" s="432"/>
      <c r="P41" s="432"/>
      <c r="Q41" s="432"/>
      <c r="R41" s="425"/>
      <c r="S41" s="429"/>
      <c r="T41" s="429"/>
      <c r="U41" s="430"/>
      <c r="V41" s="430"/>
    </row>
    <row r="42" spans="1:22" s="433" customFormat="1" ht="24">
      <c r="A42" s="383"/>
      <c r="B42" s="867"/>
      <c r="C42" s="867"/>
      <c r="D42" s="893"/>
      <c r="E42" s="434" t="s">
        <v>977</v>
      </c>
      <c r="F42" s="425"/>
      <c r="G42" s="425"/>
      <c r="H42" s="425"/>
      <c r="I42" s="425"/>
      <c r="J42" s="425"/>
      <c r="K42" s="431"/>
      <c r="L42" s="432"/>
      <c r="M42" s="432"/>
      <c r="N42" s="432"/>
      <c r="O42" s="432"/>
      <c r="P42" s="432"/>
      <c r="Q42" s="432"/>
      <c r="R42" s="425"/>
      <c r="S42" s="429"/>
      <c r="T42" s="429"/>
      <c r="U42" s="430"/>
      <c r="V42" s="430"/>
    </row>
    <row r="43" spans="1:22" s="433" customFormat="1" ht="24">
      <c r="A43" s="383"/>
      <c r="B43" s="867"/>
      <c r="C43" s="867"/>
      <c r="D43" s="894"/>
      <c r="E43" s="434" t="s">
        <v>978</v>
      </c>
      <c r="F43" s="425"/>
      <c r="G43" s="425"/>
      <c r="H43" s="425"/>
      <c r="I43" s="425"/>
      <c r="J43" s="425"/>
      <c r="K43" s="431"/>
      <c r="L43" s="432"/>
      <c r="M43" s="432"/>
      <c r="N43" s="432"/>
      <c r="O43" s="432"/>
      <c r="P43" s="432"/>
      <c r="Q43" s="432"/>
      <c r="R43" s="425"/>
      <c r="S43" s="429"/>
      <c r="T43" s="429"/>
      <c r="U43" s="430"/>
      <c r="V43" s="430"/>
    </row>
    <row r="44" spans="1:22" s="433" customFormat="1" ht="24">
      <c r="A44" s="383"/>
      <c r="B44" s="867"/>
      <c r="C44" s="867"/>
      <c r="D44" s="895" t="s">
        <v>979</v>
      </c>
      <c r="E44" s="434" t="s">
        <v>980</v>
      </c>
      <c r="F44" s="425"/>
      <c r="G44" s="425"/>
      <c r="H44" s="425"/>
      <c r="I44" s="425"/>
      <c r="J44" s="425"/>
      <c r="K44" s="431"/>
      <c r="L44" s="432"/>
      <c r="M44" s="432"/>
      <c r="N44" s="432"/>
      <c r="O44" s="432"/>
      <c r="P44" s="432"/>
      <c r="Q44" s="432"/>
      <c r="R44" s="425"/>
      <c r="S44" s="429"/>
      <c r="T44" s="429"/>
      <c r="U44" s="430"/>
      <c r="V44" s="430"/>
    </row>
    <row r="45" spans="1:22" s="433" customFormat="1" ht="24">
      <c r="A45" s="383"/>
      <c r="B45" s="402"/>
      <c r="C45" s="867"/>
      <c r="D45" s="893"/>
      <c r="E45" s="434" t="s">
        <v>981</v>
      </c>
      <c r="F45" s="425"/>
      <c r="G45" s="425"/>
      <c r="H45" s="425"/>
      <c r="I45" s="425"/>
      <c r="J45" s="425"/>
      <c r="K45" s="432"/>
      <c r="L45" s="431"/>
      <c r="M45" s="432"/>
      <c r="N45" s="432"/>
      <c r="O45" s="432"/>
      <c r="P45" s="432"/>
      <c r="Q45" s="432"/>
      <c r="R45" s="425"/>
      <c r="S45" s="429"/>
      <c r="T45" s="429"/>
      <c r="U45" s="430"/>
      <c r="V45" s="430"/>
    </row>
    <row r="46" spans="1:22" s="433" customFormat="1" ht="14.4" customHeight="1">
      <c r="A46" s="383"/>
      <c r="B46" s="402"/>
      <c r="C46" s="867"/>
      <c r="D46" s="893"/>
      <c r="E46" s="434" t="s">
        <v>982</v>
      </c>
      <c r="F46" s="425"/>
      <c r="G46" s="425"/>
      <c r="H46" s="425"/>
      <c r="I46" s="425"/>
      <c r="J46" s="425"/>
      <c r="K46" s="432"/>
      <c r="L46" s="432"/>
      <c r="M46" s="431"/>
      <c r="N46" s="432"/>
      <c r="O46" s="432"/>
      <c r="P46" s="432"/>
      <c r="Q46" s="432"/>
      <c r="R46" s="425"/>
      <c r="S46" s="429"/>
      <c r="T46" s="429"/>
      <c r="U46" s="430"/>
      <c r="V46" s="430"/>
    </row>
    <row r="47" spans="1:22" s="433" customFormat="1" ht="24">
      <c r="A47" s="383"/>
      <c r="B47" s="402"/>
      <c r="C47" s="867"/>
      <c r="D47" s="893"/>
      <c r="E47" s="434" t="s">
        <v>983</v>
      </c>
      <c r="F47" s="425"/>
      <c r="G47" s="425"/>
      <c r="H47" s="425"/>
      <c r="I47" s="425"/>
      <c r="J47" s="425"/>
      <c r="K47" s="432"/>
      <c r="L47" s="432"/>
      <c r="M47" s="431"/>
      <c r="N47" s="432"/>
      <c r="O47" s="432"/>
      <c r="P47" s="432"/>
      <c r="Q47" s="432"/>
      <c r="R47" s="425"/>
      <c r="S47" s="429"/>
      <c r="T47" s="429"/>
      <c r="U47" s="430"/>
      <c r="V47" s="430"/>
    </row>
    <row r="48" spans="1:22" s="433" customFormat="1" ht="24">
      <c r="A48" s="383"/>
      <c r="B48" s="402"/>
      <c r="C48" s="867"/>
      <c r="D48" s="894"/>
      <c r="E48" s="434" t="s">
        <v>984</v>
      </c>
      <c r="F48" s="425"/>
      <c r="G48" s="425"/>
      <c r="H48" s="425"/>
      <c r="I48" s="425"/>
      <c r="J48" s="425"/>
      <c r="K48" s="432"/>
      <c r="L48" s="432"/>
      <c r="M48" s="431"/>
      <c r="N48" s="432"/>
      <c r="O48" s="432"/>
      <c r="P48" s="432"/>
      <c r="Q48" s="432"/>
      <c r="R48" s="425"/>
      <c r="S48" s="429"/>
      <c r="T48" s="429"/>
      <c r="U48" s="430"/>
      <c r="V48" s="430"/>
    </row>
    <row r="49" spans="1:22" s="433" customFormat="1" ht="24">
      <c r="A49" s="383"/>
      <c r="B49" s="402"/>
      <c r="C49" s="867"/>
      <c r="D49" s="895" t="s">
        <v>985</v>
      </c>
      <c r="E49" s="434" t="s">
        <v>986</v>
      </c>
      <c r="F49" s="425"/>
      <c r="G49" s="425"/>
      <c r="H49" s="425"/>
      <c r="I49" s="425"/>
      <c r="J49" s="425"/>
      <c r="K49" s="432"/>
      <c r="L49" s="432"/>
      <c r="M49" s="431"/>
      <c r="N49" s="432"/>
      <c r="O49" s="432"/>
      <c r="P49" s="432"/>
      <c r="Q49" s="432"/>
      <c r="R49" s="425"/>
      <c r="S49" s="429"/>
      <c r="T49" s="429"/>
      <c r="U49" s="430"/>
      <c r="V49" s="430"/>
    </row>
    <row r="50" spans="1:22" s="433" customFormat="1" ht="36">
      <c r="A50" s="383"/>
      <c r="B50" s="402"/>
      <c r="C50" s="867"/>
      <c r="D50" s="893"/>
      <c r="E50" s="434" t="s">
        <v>987</v>
      </c>
      <c r="F50" s="425"/>
      <c r="G50" s="425"/>
      <c r="H50" s="425"/>
      <c r="I50" s="425"/>
      <c r="J50" s="425"/>
      <c r="K50" s="432"/>
      <c r="L50" s="432"/>
      <c r="M50" s="431"/>
      <c r="N50" s="432"/>
      <c r="O50" s="432"/>
      <c r="P50" s="432"/>
      <c r="Q50" s="432"/>
      <c r="R50" s="425"/>
      <c r="S50" s="429"/>
      <c r="T50" s="429"/>
      <c r="U50" s="430"/>
      <c r="V50" s="430"/>
    </row>
    <row r="51" spans="1:22" s="433" customFormat="1" ht="24">
      <c r="A51" s="383"/>
      <c r="B51" s="402"/>
      <c r="C51" s="867"/>
      <c r="D51" s="893"/>
      <c r="E51" s="434" t="s">
        <v>988</v>
      </c>
      <c r="F51" s="425"/>
      <c r="G51" s="425"/>
      <c r="H51" s="425"/>
      <c r="I51" s="425"/>
      <c r="J51" s="425"/>
      <c r="K51" s="432"/>
      <c r="L51" s="432"/>
      <c r="M51" s="431"/>
      <c r="N51" s="431"/>
      <c r="O51" s="432"/>
      <c r="P51" s="432"/>
      <c r="Q51" s="432"/>
      <c r="R51" s="425"/>
      <c r="S51" s="429"/>
      <c r="T51" s="429"/>
      <c r="U51" s="430"/>
      <c r="V51" s="430"/>
    </row>
    <row r="52" spans="1:22" s="433" customFormat="1" ht="14.4" customHeight="1">
      <c r="A52" s="383"/>
      <c r="B52" s="402"/>
      <c r="C52" s="867"/>
      <c r="D52" s="893"/>
      <c r="E52" s="434" t="s">
        <v>989</v>
      </c>
      <c r="F52" s="425"/>
      <c r="G52" s="425"/>
      <c r="H52" s="425"/>
      <c r="I52" s="425"/>
      <c r="J52" s="425"/>
      <c r="K52" s="432"/>
      <c r="L52" s="432"/>
      <c r="M52" s="432"/>
      <c r="N52" s="431"/>
      <c r="O52" s="432"/>
      <c r="P52" s="432"/>
      <c r="Q52" s="432"/>
      <c r="R52" s="425"/>
      <c r="S52" s="429"/>
      <c r="T52" s="429"/>
      <c r="U52" s="430"/>
      <c r="V52" s="430"/>
    </row>
    <row r="53" spans="1:22" s="433" customFormat="1" ht="24">
      <c r="A53" s="383"/>
      <c r="B53" s="402"/>
      <c r="C53" s="867"/>
      <c r="D53" s="894"/>
      <c r="E53" s="434" t="s">
        <v>990</v>
      </c>
      <c r="F53" s="425"/>
      <c r="G53" s="425"/>
      <c r="H53" s="425"/>
      <c r="I53" s="425"/>
      <c r="J53" s="425"/>
      <c r="K53" s="432"/>
      <c r="L53" s="432"/>
      <c r="M53" s="432"/>
      <c r="N53" s="431"/>
      <c r="O53" s="432"/>
      <c r="P53" s="432"/>
      <c r="Q53" s="432"/>
      <c r="R53" s="425"/>
      <c r="S53" s="429"/>
      <c r="T53" s="429"/>
      <c r="U53" s="430"/>
      <c r="V53" s="430"/>
    </row>
    <row r="54" spans="1:22" s="433" customFormat="1" ht="24">
      <c r="A54" s="383"/>
      <c r="B54" s="402"/>
      <c r="C54" s="867"/>
      <c r="D54" s="895" t="s">
        <v>991</v>
      </c>
      <c r="E54" s="434" t="s">
        <v>992</v>
      </c>
      <c r="F54" s="425"/>
      <c r="G54" s="425"/>
      <c r="H54" s="425"/>
      <c r="I54" s="425"/>
      <c r="J54" s="425"/>
      <c r="K54" s="432"/>
      <c r="L54" s="432"/>
      <c r="M54" s="432"/>
      <c r="N54" s="431"/>
      <c r="O54" s="432"/>
      <c r="P54" s="432"/>
      <c r="Q54" s="432"/>
      <c r="R54" s="425"/>
      <c r="S54" s="429"/>
      <c r="T54" s="429"/>
      <c r="U54" s="430"/>
      <c r="V54" s="430"/>
    </row>
    <row r="55" spans="1:22" s="433" customFormat="1" ht="24">
      <c r="A55" s="383"/>
      <c r="B55" s="402"/>
      <c r="C55" s="867"/>
      <c r="D55" s="893"/>
      <c r="E55" s="434" t="s">
        <v>993</v>
      </c>
      <c r="F55" s="425"/>
      <c r="G55" s="425"/>
      <c r="H55" s="425"/>
      <c r="I55" s="425"/>
      <c r="J55" s="425"/>
      <c r="K55" s="432"/>
      <c r="L55" s="432"/>
      <c r="M55" s="432"/>
      <c r="N55" s="432"/>
      <c r="O55" s="431"/>
      <c r="P55" s="432"/>
      <c r="Q55" s="432"/>
      <c r="R55" s="425"/>
      <c r="S55" s="429"/>
      <c r="T55" s="429"/>
      <c r="U55" s="430"/>
      <c r="V55" s="430"/>
    </row>
    <row r="56" spans="1:22" s="433" customFormat="1" ht="14.4" customHeight="1">
      <c r="A56" s="383"/>
      <c r="B56" s="402"/>
      <c r="C56" s="867"/>
      <c r="D56" s="893"/>
      <c r="E56" s="434" t="s">
        <v>994</v>
      </c>
      <c r="F56" s="425"/>
      <c r="G56" s="425"/>
      <c r="H56" s="425"/>
      <c r="I56" s="425"/>
      <c r="J56" s="425"/>
      <c r="K56" s="432"/>
      <c r="L56" s="432"/>
      <c r="M56" s="432"/>
      <c r="N56" s="432"/>
      <c r="O56" s="431"/>
      <c r="Q56" s="432"/>
      <c r="R56" s="425"/>
      <c r="S56" s="429"/>
      <c r="T56" s="429"/>
      <c r="U56" s="430"/>
      <c r="V56" s="430"/>
    </row>
    <row r="57" spans="1:22" s="433" customFormat="1" ht="14.4" customHeight="1">
      <c r="A57" s="383"/>
      <c r="B57" s="402"/>
      <c r="C57" s="867"/>
      <c r="D57" s="893"/>
      <c r="E57" s="434" t="s">
        <v>995</v>
      </c>
      <c r="F57" s="425"/>
      <c r="G57" s="425"/>
      <c r="H57" s="425"/>
      <c r="I57" s="425"/>
      <c r="J57" s="425"/>
      <c r="K57" s="432"/>
      <c r="L57" s="432"/>
      <c r="M57" s="432"/>
      <c r="N57" s="432"/>
      <c r="O57" s="431"/>
      <c r="Q57" s="432"/>
      <c r="R57" s="425"/>
      <c r="S57" s="429"/>
      <c r="T57" s="429"/>
      <c r="U57" s="430"/>
      <c r="V57" s="430"/>
    </row>
    <row r="58" spans="1:22" s="433" customFormat="1" ht="24">
      <c r="A58" s="383"/>
      <c r="B58" s="402"/>
      <c r="C58" s="867"/>
      <c r="D58" s="893"/>
      <c r="E58" s="434" t="s">
        <v>996</v>
      </c>
      <c r="F58" s="425"/>
      <c r="G58" s="425"/>
      <c r="H58" s="425"/>
      <c r="I58" s="425"/>
      <c r="J58" s="425"/>
      <c r="K58" s="432"/>
      <c r="L58" s="432"/>
      <c r="M58" s="432"/>
      <c r="N58" s="432"/>
      <c r="O58" s="431"/>
      <c r="Q58" s="432"/>
      <c r="R58" s="425"/>
      <c r="S58" s="429"/>
      <c r="T58" s="429"/>
      <c r="U58" s="430"/>
      <c r="V58" s="430"/>
    </row>
    <row r="59" spans="1:22" s="433" customFormat="1" ht="24">
      <c r="A59" s="383"/>
      <c r="B59" s="402"/>
      <c r="C59" s="867"/>
      <c r="D59" s="896" t="s">
        <v>997</v>
      </c>
      <c r="E59" s="434" t="s">
        <v>998</v>
      </c>
      <c r="F59" s="425"/>
      <c r="G59" s="425"/>
      <c r="H59" s="425"/>
      <c r="I59" s="425"/>
      <c r="J59" s="425"/>
      <c r="K59" s="432"/>
      <c r="L59" s="432"/>
      <c r="M59" s="432"/>
      <c r="N59" s="432"/>
      <c r="O59" s="431"/>
      <c r="Q59" s="432"/>
      <c r="R59" s="425"/>
      <c r="S59" s="429"/>
      <c r="T59" s="429"/>
      <c r="U59" s="430"/>
      <c r="V59" s="430"/>
    </row>
    <row r="60" spans="1:22" s="433" customFormat="1" ht="24">
      <c r="A60" s="383"/>
      <c r="B60" s="402"/>
      <c r="C60" s="867"/>
      <c r="D60" s="896"/>
      <c r="E60" s="434" t="s">
        <v>999</v>
      </c>
      <c r="F60" s="425"/>
      <c r="G60" s="425"/>
      <c r="H60" s="425"/>
      <c r="I60" s="425"/>
      <c r="J60" s="425"/>
      <c r="K60" s="432"/>
      <c r="L60" s="432"/>
      <c r="M60" s="432"/>
      <c r="N60" s="432"/>
      <c r="O60" s="431"/>
      <c r="Q60" s="432"/>
      <c r="R60" s="425"/>
      <c r="S60" s="429"/>
      <c r="T60" s="429"/>
      <c r="U60" s="430"/>
      <c r="V60" s="430"/>
    </row>
    <row r="61" spans="1:22" s="433" customFormat="1" ht="24">
      <c r="A61" s="383"/>
      <c r="B61" s="402"/>
      <c r="C61" s="867"/>
      <c r="D61" s="896"/>
      <c r="E61" s="434" t="s">
        <v>1000</v>
      </c>
      <c r="F61" s="425"/>
      <c r="G61" s="425"/>
      <c r="H61" s="425"/>
      <c r="I61" s="425"/>
      <c r="J61" s="425"/>
      <c r="K61" s="432"/>
      <c r="L61" s="432"/>
      <c r="M61" s="432"/>
      <c r="N61" s="432"/>
      <c r="O61" s="432"/>
      <c r="P61" s="431"/>
      <c r="Q61" s="432"/>
      <c r="R61" s="425"/>
      <c r="S61" s="429"/>
      <c r="T61" s="429"/>
      <c r="U61" s="430"/>
      <c r="V61" s="430"/>
    </row>
    <row r="62" spans="1:22" s="433" customFormat="1" ht="24">
      <c r="A62" s="383"/>
      <c r="B62" s="402"/>
      <c r="C62" s="867"/>
      <c r="D62" s="896"/>
      <c r="E62" s="434" t="s">
        <v>1001</v>
      </c>
      <c r="F62" s="425"/>
      <c r="G62" s="425"/>
      <c r="H62" s="425"/>
      <c r="I62" s="425"/>
      <c r="J62" s="425"/>
      <c r="K62" s="432"/>
      <c r="L62" s="432"/>
      <c r="M62" s="432"/>
      <c r="N62" s="432"/>
      <c r="O62" s="432"/>
      <c r="P62" s="432"/>
      <c r="Q62" s="431"/>
      <c r="R62" s="425"/>
      <c r="S62" s="429"/>
      <c r="T62" s="429"/>
      <c r="U62" s="430"/>
      <c r="V62" s="430"/>
    </row>
    <row r="63" spans="1:22" s="433" customFormat="1">
      <c r="A63" s="383"/>
      <c r="B63" s="402"/>
      <c r="C63" s="868"/>
      <c r="D63" s="896"/>
      <c r="E63" s="434" t="s">
        <v>1002</v>
      </c>
      <c r="F63" s="425"/>
      <c r="G63" s="425"/>
      <c r="H63" s="425"/>
      <c r="I63" s="425"/>
      <c r="J63" s="425"/>
      <c r="K63" s="432"/>
      <c r="L63" s="432"/>
      <c r="M63" s="432"/>
      <c r="N63" s="432"/>
      <c r="O63" s="432"/>
      <c r="P63" s="432"/>
      <c r="Q63" s="431"/>
      <c r="R63" s="425"/>
      <c r="S63" s="429"/>
      <c r="T63" s="429"/>
      <c r="U63" s="430"/>
      <c r="V63" s="430"/>
    </row>
    <row r="64" spans="1:22" s="433" customFormat="1" ht="38.4" customHeight="1">
      <c r="A64" s="383"/>
      <c r="B64" s="866" t="s">
        <v>813</v>
      </c>
      <c r="C64" s="866" t="s">
        <v>184</v>
      </c>
      <c r="D64" s="893" t="s">
        <v>1003</v>
      </c>
      <c r="E64" s="434" t="s">
        <v>1004</v>
      </c>
      <c r="F64" s="425"/>
      <c r="G64" s="431"/>
      <c r="H64" s="431"/>
      <c r="I64" s="431"/>
      <c r="J64" s="425"/>
      <c r="K64" s="432"/>
      <c r="L64" s="432"/>
      <c r="M64" s="432"/>
      <c r="N64" s="432"/>
      <c r="O64" s="432"/>
      <c r="P64" s="432"/>
      <c r="Q64" s="432"/>
      <c r="R64" s="425"/>
      <c r="S64" s="429"/>
      <c r="T64" s="429"/>
      <c r="U64" s="430"/>
      <c r="V64" s="430"/>
    </row>
    <row r="65" spans="1:22" s="433" customFormat="1" ht="38.4" customHeight="1">
      <c r="A65" s="383"/>
      <c r="B65" s="867"/>
      <c r="C65" s="867"/>
      <c r="D65" s="893"/>
      <c r="E65" s="434" t="s">
        <v>1005</v>
      </c>
      <c r="F65" s="425"/>
      <c r="G65" s="431"/>
      <c r="H65" s="431"/>
      <c r="I65" s="431"/>
      <c r="J65" s="425"/>
      <c r="K65" s="432"/>
      <c r="L65" s="432"/>
      <c r="M65" s="432"/>
      <c r="N65" s="432"/>
      <c r="O65" s="432"/>
      <c r="P65" s="432"/>
      <c r="Q65" s="432"/>
      <c r="R65" s="425"/>
      <c r="S65" s="429"/>
      <c r="T65" s="429"/>
      <c r="U65" s="430"/>
      <c r="V65" s="430"/>
    </row>
    <row r="66" spans="1:22" s="433" customFormat="1" ht="38.4" customHeight="1">
      <c r="A66" s="383"/>
      <c r="B66" s="867"/>
      <c r="C66" s="867"/>
      <c r="D66" s="893"/>
      <c r="E66" s="434" t="s">
        <v>1006</v>
      </c>
      <c r="F66" s="425"/>
      <c r="G66" s="431"/>
      <c r="H66" s="431"/>
      <c r="I66" s="431"/>
      <c r="J66" s="425"/>
      <c r="K66" s="432"/>
      <c r="L66" s="432"/>
      <c r="M66" s="432"/>
      <c r="N66" s="432"/>
      <c r="O66" s="432"/>
      <c r="P66" s="432"/>
      <c r="Q66" s="432"/>
      <c r="R66" s="425"/>
      <c r="S66" s="429"/>
      <c r="T66" s="429"/>
      <c r="U66" s="430"/>
      <c r="V66" s="430"/>
    </row>
    <row r="67" spans="1:22" s="433" customFormat="1">
      <c r="A67" s="383"/>
      <c r="B67" s="867"/>
      <c r="C67" s="867"/>
      <c r="D67" s="893"/>
      <c r="E67" s="434" t="s">
        <v>1007</v>
      </c>
      <c r="F67" s="425"/>
      <c r="G67" s="431"/>
      <c r="H67" s="431"/>
      <c r="I67" s="431"/>
      <c r="J67" s="425"/>
      <c r="K67" s="432"/>
      <c r="L67" s="432"/>
      <c r="M67" s="432"/>
      <c r="N67" s="432"/>
      <c r="O67" s="432"/>
      <c r="P67" s="432"/>
      <c r="Q67" s="432"/>
      <c r="R67" s="425"/>
      <c r="S67" s="429"/>
      <c r="T67" s="429"/>
      <c r="U67" s="430"/>
      <c r="V67" s="430"/>
    </row>
    <row r="68" spans="1:22" s="433" customFormat="1" ht="24">
      <c r="A68" s="383"/>
      <c r="B68" s="868"/>
      <c r="C68" s="868"/>
      <c r="D68" s="894"/>
      <c r="E68" s="434" t="s">
        <v>1008</v>
      </c>
      <c r="F68" s="425"/>
      <c r="G68" s="431"/>
      <c r="H68" s="431"/>
      <c r="I68" s="431"/>
      <c r="J68" s="425"/>
      <c r="K68" s="432"/>
      <c r="L68" s="432"/>
      <c r="M68" s="432"/>
      <c r="N68" s="432"/>
      <c r="O68" s="432"/>
      <c r="P68" s="432"/>
      <c r="Q68" s="432"/>
      <c r="R68" s="425"/>
      <c r="S68" s="429"/>
      <c r="T68" s="429"/>
      <c r="U68" s="430"/>
      <c r="V68" s="430"/>
    </row>
    <row r="69" spans="1:22" s="433" customFormat="1" ht="24" customHeight="1">
      <c r="A69" s="383"/>
      <c r="B69" s="866" t="s">
        <v>817</v>
      </c>
      <c r="C69" s="866" t="s">
        <v>818</v>
      </c>
      <c r="D69" s="895" t="s">
        <v>1009</v>
      </c>
      <c r="E69" s="434" t="s">
        <v>1010</v>
      </c>
      <c r="F69" s="425"/>
      <c r="G69" s="425"/>
      <c r="H69" s="425"/>
      <c r="I69" s="425"/>
      <c r="J69" s="431"/>
      <c r="K69" s="431"/>
      <c r="L69" s="431"/>
      <c r="M69" s="432"/>
      <c r="N69" s="425"/>
      <c r="O69" s="425"/>
      <c r="P69" s="425"/>
      <c r="Q69" s="425"/>
      <c r="R69" s="425"/>
      <c r="S69" s="429"/>
      <c r="T69" s="429"/>
      <c r="U69" s="430"/>
      <c r="V69" s="430"/>
    </row>
    <row r="70" spans="1:22" s="433" customFormat="1" ht="24">
      <c r="A70" s="383"/>
      <c r="B70" s="867"/>
      <c r="C70" s="867"/>
      <c r="D70" s="893"/>
      <c r="E70" s="434" t="s">
        <v>1011</v>
      </c>
      <c r="F70" s="425"/>
      <c r="G70" s="425"/>
      <c r="H70" s="425"/>
      <c r="I70" s="425"/>
      <c r="J70" s="431"/>
      <c r="K70" s="431"/>
      <c r="L70" s="431"/>
      <c r="M70" s="432"/>
      <c r="N70" s="432"/>
      <c r="O70" s="432"/>
      <c r="P70" s="432"/>
      <c r="Q70" s="432"/>
      <c r="R70" s="425"/>
      <c r="S70" s="429"/>
      <c r="T70" s="429"/>
      <c r="U70" s="430"/>
      <c r="V70" s="430"/>
    </row>
    <row r="71" spans="1:22" s="433" customFormat="1" ht="24">
      <c r="A71" s="383"/>
      <c r="B71" s="867"/>
      <c r="C71" s="867"/>
      <c r="D71" s="893"/>
      <c r="E71" s="434" t="s">
        <v>1012</v>
      </c>
      <c r="F71" s="425"/>
      <c r="G71" s="425"/>
      <c r="H71" s="425"/>
      <c r="I71" s="425"/>
      <c r="J71" s="431"/>
      <c r="K71" s="431"/>
      <c r="L71" s="431"/>
      <c r="M71" s="432"/>
      <c r="N71" s="432"/>
      <c r="O71" s="432"/>
      <c r="P71" s="432"/>
      <c r="Q71" s="432"/>
      <c r="R71" s="425"/>
      <c r="S71" s="429"/>
      <c r="T71" s="429"/>
      <c r="U71" s="430"/>
      <c r="V71" s="430"/>
    </row>
    <row r="72" spans="1:22" s="433" customFormat="1" ht="14.4" customHeight="1">
      <c r="A72" s="383"/>
      <c r="B72" s="867"/>
      <c r="C72" s="867"/>
      <c r="D72" s="893"/>
      <c r="E72" s="434" t="s">
        <v>1013</v>
      </c>
      <c r="F72" s="425"/>
      <c r="G72" s="425"/>
      <c r="H72" s="425"/>
      <c r="I72" s="425"/>
      <c r="J72" s="431"/>
      <c r="K72" s="431"/>
      <c r="L72" s="431"/>
      <c r="M72" s="432"/>
      <c r="N72" s="432"/>
      <c r="O72" s="432"/>
      <c r="P72" s="432"/>
      <c r="Q72" s="432"/>
      <c r="R72" s="425"/>
      <c r="S72" s="429"/>
      <c r="T72" s="429"/>
      <c r="U72" s="430"/>
      <c r="V72" s="430"/>
    </row>
    <row r="73" spans="1:22" s="433" customFormat="1" ht="14.4" customHeight="1">
      <c r="A73" s="383"/>
      <c r="B73" s="867"/>
      <c r="C73" s="867"/>
      <c r="D73" s="893"/>
      <c r="E73" s="434" t="s">
        <v>1014</v>
      </c>
      <c r="F73" s="425"/>
      <c r="G73" s="425"/>
      <c r="H73" s="425"/>
      <c r="I73" s="425"/>
      <c r="J73" s="431"/>
      <c r="K73" s="431"/>
      <c r="L73" s="431"/>
      <c r="M73" s="432"/>
      <c r="N73" s="432"/>
      <c r="O73" s="432"/>
      <c r="P73" s="432"/>
      <c r="Q73" s="432"/>
      <c r="R73" s="425"/>
      <c r="S73" s="429"/>
      <c r="T73" s="429"/>
      <c r="U73" s="430"/>
      <c r="V73" s="430"/>
    </row>
    <row r="74" spans="1:22" s="433" customFormat="1" ht="24">
      <c r="A74" s="383"/>
      <c r="B74" s="867"/>
      <c r="C74" s="867"/>
      <c r="D74" s="893" t="s">
        <v>1015</v>
      </c>
      <c r="E74" s="434" t="s">
        <v>1016</v>
      </c>
      <c r="F74" s="425"/>
      <c r="G74" s="425"/>
      <c r="H74" s="425"/>
      <c r="I74" s="425"/>
      <c r="J74" s="425"/>
      <c r="K74" s="431"/>
      <c r="L74" s="431"/>
      <c r="M74" s="432"/>
      <c r="N74" s="432"/>
      <c r="O74" s="432"/>
      <c r="P74" s="432"/>
      <c r="Q74" s="432"/>
      <c r="R74" s="425"/>
      <c r="S74" s="429"/>
      <c r="T74" s="429"/>
      <c r="U74" s="430"/>
      <c r="V74" s="430"/>
    </row>
    <row r="75" spans="1:22" s="433" customFormat="1" ht="24">
      <c r="A75" s="383"/>
      <c r="B75" s="867"/>
      <c r="C75" s="867"/>
      <c r="D75" s="893"/>
      <c r="E75" s="434" t="s">
        <v>1017</v>
      </c>
      <c r="F75" s="425"/>
      <c r="G75" s="425"/>
      <c r="H75" s="425"/>
      <c r="I75" s="425"/>
      <c r="J75" s="425"/>
      <c r="K75" s="431"/>
      <c r="L75" s="431"/>
      <c r="M75" s="432"/>
      <c r="N75" s="432"/>
      <c r="O75" s="432"/>
      <c r="P75" s="432"/>
      <c r="Q75" s="432"/>
      <c r="R75" s="425"/>
      <c r="S75" s="429"/>
      <c r="T75" s="429"/>
      <c r="U75" s="430"/>
      <c r="V75" s="430"/>
    </row>
    <row r="76" spans="1:22" s="433" customFormat="1" ht="24">
      <c r="A76" s="383"/>
      <c r="B76" s="867"/>
      <c r="C76" s="867"/>
      <c r="D76" s="893"/>
      <c r="E76" s="434" t="s">
        <v>1018</v>
      </c>
      <c r="F76" s="425"/>
      <c r="G76" s="425"/>
      <c r="H76" s="425"/>
      <c r="I76" s="425"/>
      <c r="J76" s="425"/>
      <c r="K76" s="431"/>
      <c r="L76" s="431"/>
      <c r="M76" s="432"/>
      <c r="N76" s="432"/>
      <c r="O76" s="432"/>
      <c r="P76" s="432"/>
      <c r="Q76" s="432"/>
      <c r="R76" s="425"/>
      <c r="S76" s="429"/>
      <c r="T76" s="429"/>
      <c r="U76" s="430"/>
      <c r="V76" s="430"/>
    </row>
    <row r="77" spans="1:22" s="433" customFormat="1" ht="14.4" customHeight="1">
      <c r="A77" s="383"/>
      <c r="B77" s="867"/>
      <c r="C77" s="867"/>
      <c r="D77" s="893"/>
      <c r="E77" s="434" t="s">
        <v>969</v>
      </c>
      <c r="F77" s="425"/>
      <c r="G77" s="425"/>
      <c r="H77" s="425"/>
      <c r="I77" s="425"/>
      <c r="J77" s="425"/>
      <c r="K77" s="431"/>
      <c r="L77" s="431"/>
      <c r="M77" s="432"/>
      <c r="N77" s="432"/>
      <c r="O77" s="432"/>
      <c r="P77" s="432"/>
      <c r="Q77" s="432"/>
      <c r="R77" s="425"/>
      <c r="S77" s="429"/>
      <c r="T77" s="429"/>
      <c r="U77" s="430"/>
      <c r="V77" s="430"/>
    </row>
    <row r="78" spans="1:22" s="433" customFormat="1" ht="14.4" customHeight="1">
      <c r="A78" s="383"/>
      <c r="B78" s="867"/>
      <c r="C78" s="867"/>
      <c r="D78" s="893"/>
      <c r="E78" s="434" t="s">
        <v>970</v>
      </c>
      <c r="F78" s="425"/>
      <c r="G78" s="425"/>
      <c r="H78" s="425"/>
      <c r="I78" s="425"/>
      <c r="J78" s="425"/>
      <c r="K78" s="431"/>
      <c r="L78" s="431"/>
      <c r="M78" s="432"/>
      <c r="N78" s="432"/>
      <c r="O78" s="432"/>
      <c r="P78" s="432"/>
      <c r="Q78" s="432"/>
      <c r="R78" s="425"/>
      <c r="S78" s="429"/>
      <c r="T78" s="429"/>
      <c r="U78" s="430"/>
      <c r="V78" s="430"/>
    </row>
    <row r="79" spans="1:22" s="433" customFormat="1" ht="24">
      <c r="A79" s="383"/>
      <c r="B79" s="867"/>
      <c r="C79" s="867"/>
      <c r="D79" s="893" t="s">
        <v>1019</v>
      </c>
      <c r="E79" s="434" t="s">
        <v>1020</v>
      </c>
      <c r="F79" s="425"/>
      <c r="G79" s="425"/>
      <c r="H79" s="425"/>
      <c r="I79" s="425"/>
      <c r="J79" s="425"/>
      <c r="K79" s="431"/>
      <c r="L79" s="431"/>
      <c r="M79" s="432"/>
      <c r="N79" s="432"/>
      <c r="O79" s="432"/>
      <c r="P79" s="432"/>
      <c r="Q79" s="432"/>
      <c r="R79" s="425"/>
      <c r="S79" s="429"/>
      <c r="T79" s="429"/>
      <c r="U79" s="430"/>
      <c r="V79" s="430"/>
    </row>
    <row r="80" spans="1:22" s="433" customFormat="1" ht="24">
      <c r="A80" s="383"/>
      <c r="B80" s="867"/>
      <c r="C80" s="867"/>
      <c r="D80" s="893"/>
      <c r="E80" s="434" t="s">
        <v>1021</v>
      </c>
      <c r="F80" s="425"/>
      <c r="G80" s="425"/>
      <c r="H80" s="425"/>
      <c r="I80" s="425"/>
      <c r="J80" s="425"/>
      <c r="K80" s="425"/>
      <c r="L80" s="425"/>
      <c r="M80" s="431"/>
      <c r="N80" s="431"/>
      <c r="O80" s="432"/>
      <c r="P80" s="432"/>
      <c r="Q80" s="432"/>
      <c r="R80" s="425"/>
      <c r="S80" s="429"/>
      <c r="T80" s="429"/>
      <c r="U80" s="430"/>
      <c r="V80" s="430"/>
    </row>
    <row r="81" spans="1:22" s="433" customFormat="1" ht="14.4" customHeight="1">
      <c r="A81" s="383"/>
      <c r="B81" s="867"/>
      <c r="C81" s="867"/>
      <c r="D81" s="893"/>
      <c r="E81" s="434" t="s">
        <v>1013</v>
      </c>
      <c r="F81" s="425"/>
      <c r="G81" s="425"/>
      <c r="H81" s="425"/>
      <c r="I81" s="425"/>
      <c r="J81" s="425"/>
      <c r="K81" s="425"/>
      <c r="L81" s="425"/>
      <c r="M81" s="431"/>
      <c r="N81" s="431"/>
      <c r="O81" s="432"/>
      <c r="P81" s="432"/>
      <c r="Q81" s="432"/>
      <c r="R81" s="425"/>
      <c r="S81" s="429"/>
      <c r="T81" s="429"/>
      <c r="U81" s="430"/>
      <c r="V81" s="430"/>
    </row>
    <row r="82" spans="1:22" s="433" customFormat="1" ht="14.4" customHeight="1">
      <c r="A82" s="383"/>
      <c r="B82" s="867"/>
      <c r="C82" s="867"/>
      <c r="D82" s="893"/>
      <c r="E82" s="434" t="s">
        <v>1022</v>
      </c>
      <c r="F82" s="425"/>
      <c r="G82" s="425"/>
      <c r="H82" s="425"/>
      <c r="I82" s="425"/>
      <c r="J82" s="425"/>
      <c r="K82" s="425"/>
      <c r="L82" s="425"/>
      <c r="M82" s="431"/>
      <c r="N82" s="431"/>
      <c r="O82" s="432"/>
      <c r="P82" s="432"/>
      <c r="Q82" s="432"/>
      <c r="R82" s="425"/>
      <c r="S82" s="429"/>
      <c r="T82" s="429"/>
      <c r="U82" s="430"/>
      <c r="V82" s="430"/>
    </row>
    <row r="83" spans="1:22" s="433" customFormat="1" ht="14.4" customHeight="1">
      <c r="A83" s="383"/>
      <c r="B83" s="867"/>
      <c r="C83" s="867"/>
      <c r="D83" s="893"/>
      <c r="E83" s="434" t="s">
        <v>1023</v>
      </c>
      <c r="F83" s="425"/>
      <c r="G83" s="425"/>
      <c r="H83" s="425"/>
      <c r="I83" s="425"/>
      <c r="J83" s="425"/>
      <c r="K83" s="425"/>
      <c r="L83" s="425"/>
      <c r="M83" s="431"/>
      <c r="N83" s="431"/>
      <c r="O83" s="432"/>
      <c r="P83" s="432"/>
      <c r="Q83" s="432"/>
      <c r="R83" s="425"/>
      <c r="S83" s="429"/>
      <c r="T83" s="429"/>
      <c r="U83" s="430"/>
      <c r="V83" s="430"/>
    </row>
    <row r="84" spans="1:22" ht="24">
      <c r="A84" s="13"/>
      <c r="B84" s="868"/>
      <c r="C84" s="867"/>
      <c r="D84" s="893" t="s">
        <v>1024</v>
      </c>
      <c r="E84" s="434" t="s">
        <v>1025</v>
      </c>
      <c r="F84" s="438"/>
      <c r="G84" s="438"/>
      <c r="H84" s="438"/>
      <c r="I84" s="438"/>
      <c r="J84" s="438"/>
      <c r="K84" s="438"/>
      <c r="L84" s="438"/>
      <c r="M84" s="439"/>
      <c r="N84" s="440"/>
      <c r="O84" s="440"/>
      <c r="P84" s="439"/>
      <c r="Q84" s="439"/>
      <c r="R84" s="441"/>
      <c r="S84" s="429"/>
      <c r="T84" s="429"/>
      <c r="U84" s="430"/>
      <c r="V84" s="430"/>
    </row>
    <row r="85" spans="1:22" ht="36">
      <c r="A85" s="13"/>
      <c r="B85" s="392"/>
      <c r="C85" s="867"/>
      <c r="D85" s="893"/>
      <c r="E85" s="434" t="s">
        <v>1026</v>
      </c>
      <c r="F85" s="438"/>
      <c r="G85" s="438"/>
      <c r="H85" s="438"/>
      <c r="I85" s="438"/>
      <c r="J85" s="438"/>
      <c r="K85" s="438"/>
      <c r="L85" s="438"/>
      <c r="M85" s="439"/>
      <c r="N85" s="440"/>
      <c r="O85" s="440"/>
      <c r="P85" s="439"/>
      <c r="Q85" s="439"/>
      <c r="R85" s="441"/>
      <c r="S85" s="429"/>
      <c r="T85" s="429"/>
      <c r="U85" s="430"/>
      <c r="V85" s="430"/>
    </row>
    <row r="86" spans="1:22" ht="14.4" customHeight="1">
      <c r="A86" s="13"/>
      <c r="B86" s="392"/>
      <c r="C86" s="867"/>
      <c r="D86" s="893"/>
      <c r="E86" s="434" t="s">
        <v>1027</v>
      </c>
      <c r="F86" s="438"/>
      <c r="G86" s="438"/>
      <c r="H86" s="438"/>
      <c r="I86" s="438"/>
      <c r="J86" s="438"/>
      <c r="K86" s="438"/>
      <c r="L86" s="438"/>
      <c r="M86" s="439"/>
      <c r="N86" s="440"/>
      <c r="O86" s="440"/>
      <c r="P86" s="439"/>
      <c r="Q86" s="439"/>
      <c r="R86" s="441"/>
      <c r="S86" s="429"/>
      <c r="T86" s="429"/>
      <c r="U86" s="430"/>
      <c r="V86" s="430"/>
    </row>
    <row r="87" spans="1:22" ht="14.4" customHeight="1">
      <c r="A87" s="13"/>
      <c r="B87" s="392"/>
      <c r="C87" s="867"/>
      <c r="D87" s="893"/>
      <c r="E87" s="434" t="s">
        <v>995</v>
      </c>
      <c r="F87" s="438"/>
      <c r="G87" s="438"/>
      <c r="H87" s="438"/>
      <c r="I87" s="438"/>
      <c r="J87" s="438"/>
      <c r="K87" s="438"/>
      <c r="L87" s="438"/>
      <c r="M87" s="439"/>
      <c r="N87" s="440"/>
      <c r="O87" s="440"/>
      <c r="P87" s="439"/>
      <c r="Q87" s="439"/>
      <c r="R87" s="441"/>
      <c r="S87" s="429"/>
      <c r="T87" s="429"/>
      <c r="U87" s="430"/>
      <c r="V87" s="430"/>
    </row>
    <row r="88" spans="1:22" ht="14.4" customHeight="1">
      <c r="A88" s="13"/>
      <c r="B88" s="392"/>
      <c r="C88" s="867"/>
      <c r="D88" s="893"/>
      <c r="E88" s="434" t="s">
        <v>1028</v>
      </c>
      <c r="F88" s="438"/>
      <c r="G88" s="438"/>
      <c r="H88" s="438"/>
      <c r="I88" s="438"/>
      <c r="J88" s="438"/>
      <c r="K88" s="438"/>
      <c r="L88" s="438"/>
      <c r="M88" s="439"/>
      <c r="N88" s="440"/>
      <c r="O88" s="440"/>
      <c r="P88" s="439"/>
      <c r="Q88" s="439"/>
      <c r="R88" s="441"/>
      <c r="S88" s="429"/>
      <c r="T88" s="429"/>
      <c r="U88" s="430"/>
      <c r="V88" s="430"/>
    </row>
    <row r="89" spans="1:22" ht="24">
      <c r="A89" s="13"/>
      <c r="B89" s="392"/>
      <c r="C89" s="867"/>
      <c r="D89" s="896" t="s">
        <v>1029</v>
      </c>
      <c r="E89" s="434" t="s">
        <v>1030</v>
      </c>
      <c r="F89" s="438"/>
      <c r="G89" s="438"/>
      <c r="H89" s="438"/>
      <c r="I89" s="438"/>
      <c r="J89" s="438"/>
      <c r="K89" s="438"/>
      <c r="L89" s="438"/>
      <c r="M89" s="439"/>
      <c r="N89" s="439"/>
      <c r="O89" s="440"/>
      <c r="P89" s="440"/>
      <c r="Q89" s="439"/>
      <c r="R89" s="441"/>
      <c r="S89" s="429"/>
      <c r="T89" s="429"/>
      <c r="U89" s="430"/>
      <c r="V89" s="430"/>
    </row>
    <row r="90" spans="1:22" ht="36">
      <c r="A90" s="13"/>
      <c r="B90" s="392"/>
      <c r="C90" s="867"/>
      <c r="D90" s="896"/>
      <c r="E90" s="434" t="s">
        <v>1031</v>
      </c>
      <c r="F90" s="438"/>
      <c r="G90" s="438"/>
      <c r="H90" s="438"/>
      <c r="I90" s="438"/>
      <c r="J90" s="438"/>
      <c r="K90" s="438"/>
      <c r="L90" s="438"/>
      <c r="M90" s="439"/>
      <c r="N90" s="439"/>
      <c r="O90" s="440"/>
      <c r="P90" s="440"/>
      <c r="Q90" s="439"/>
      <c r="R90" s="441"/>
      <c r="S90" s="429"/>
      <c r="T90" s="429"/>
      <c r="U90" s="430"/>
      <c r="V90" s="430"/>
    </row>
    <row r="91" spans="1:22" ht="14.4" customHeight="1">
      <c r="A91" s="13"/>
      <c r="B91" s="392"/>
      <c r="C91" s="867"/>
      <c r="D91" s="896"/>
      <c r="E91" s="434" t="s">
        <v>1032</v>
      </c>
      <c r="F91" s="438"/>
      <c r="G91" s="438"/>
      <c r="H91" s="438"/>
      <c r="I91" s="438"/>
      <c r="J91" s="438"/>
      <c r="K91" s="438"/>
      <c r="L91" s="438"/>
      <c r="M91" s="439"/>
      <c r="N91" s="439"/>
      <c r="O91" s="439"/>
      <c r="P91" s="439"/>
      <c r="Q91" s="440"/>
      <c r="R91" s="441"/>
      <c r="S91" s="429"/>
      <c r="T91" s="429"/>
      <c r="U91" s="430"/>
      <c r="V91" s="430"/>
    </row>
    <row r="92" spans="1:22" ht="14.4" customHeight="1">
      <c r="A92" s="13"/>
      <c r="B92" s="392"/>
      <c r="C92" s="868"/>
      <c r="D92" s="896"/>
      <c r="E92" s="434" t="s">
        <v>1002</v>
      </c>
      <c r="F92" s="438"/>
      <c r="G92" s="438"/>
      <c r="H92" s="438"/>
      <c r="I92" s="438"/>
      <c r="J92" s="438"/>
      <c r="K92" s="438"/>
      <c r="L92" s="438"/>
      <c r="M92" s="439"/>
      <c r="N92" s="439"/>
      <c r="O92" s="439"/>
      <c r="P92" s="439"/>
      <c r="Q92" s="440"/>
      <c r="R92" s="441"/>
      <c r="S92" s="429"/>
      <c r="T92" s="429"/>
      <c r="U92" s="430"/>
      <c r="V92" s="430"/>
    </row>
    <row r="93" spans="1:22">
      <c r="A93" s="13"/>
      <c r="B93" s="392"/>
      <c r="C93" s="392"/>
      <c r="E93" s="425"/>
      <c r="F93" s="438"/>
      <c r="G93" s="438"/>
      <c r="H93" s="438"/>
      <c r="I93" s="438"/>
      <c r="J93" s="438"/>
      <c r="K93" s="438"/>
      <c r="L93" s="438"/>
      <c r="M93" s="439"/>
      <c r="N93" s="439"/>
      <c r="O93" s="439"/>
      <c r="P93" s="439"/>
      <c r="Q93" s="439"/>
      <c r="R93" s="441"/>
      <c r="S93" s="429"/>
      <c r="T93" s="429"/>
      <c r="U93" s="430"/>
      <c r="V93" s="430"/>
    </row>
    <row r="94" spans="1:22">
      <c r="A94" s="891" t="s">
        <v>563</v>
      </c>
      <c r="B94" s="891"/>
      <c r="C94" s="891"/>
      <c r="D94" s="891"/>
      <c r="E94" s="891"/>
      <c r="F94" s="891"/>
      <c r="G94" s="891"/>
      <c r="H94" s="891"/>
      <c r="I94" s="891"/>
      <c r="J94" s="891"/>
      <c r="K94" s="891"/>
      <c r="L94" s="891"/>
      <c r="M94" s="891"/>
      <c r="N94" s="891"/>
      <c r="O94" s="891"/>
      <c r="P94" s="891"/>
      <c r="Q94" s="891"/>
      <c r="R94" s="891"/>
      <c r="S94" s="891"/>
      <c r="T94" s="891"/>
      <c r="U94" s="891"/>
      <c r="V94" s="443">
        <f>SUM(V11:V84)</f>
        <v>0</v>
      </c>
    </row>
    <row r="96" spans="1:22">
      <c r="A96" s="892" t="s">
        <v>330</v>
      </c>
      <c r="B96" s="892"/>
      <c r="C96" s="892"/>
      <c r="D96" s="892"/>
      <c r="E96" s="892"/>
      <c r="F96" s="892"/>
      <c r="G96" s="892"/>
      <c r="H96" s="892"/>
      <c r="I96" s="892"/>
      <c r="J96" s="892"/>
      <c r="K96" s="892"/>
      <c r="L96" s="892"/>
      <c r="M96" s="892"/>
      <c r="N96" s="892"/>
      <c r="O96" s="892"/>
      <c r="P96" s="892"/>
      <c r="Q96" s="892"/>
      <c r="R96" s="892"/>
      <c r="S96" s="892"/>
      <c r="T96" s="892"/>
      <c r="U96" s="892"/>
      <c r="V96" s="892"/>
    </row>
    <row r="97" spans="1:23">
      <c r="A97" s="846" t="s">
        <v>4</v>
      </c>
      <c r="B97" s="846" t="s">
        <v>7</v>
      </c>
      <c r="C97" s="846"/>
      <c r="D97" s="846" t="s">
        <v>8</v>
      </c>
      <c r="E97" s="846"/>
      <c r="F97" s="846" t="s">
        <v>9</v>
      </c>
      <c r="G97" s="846"/>
      <c r="H97" s="846"/>
      <c r="I97" s="846"/>
      <c r="J97" s="846"/>
      <c r="K97" s="846"/>
      <c r="L97" s="846"/>
      <c r="M97" s="846"/>
      <c r="N97" s="846"/>
      <c r="O97" s="846"/>
      <c r="P97" s="846"/>
      <c r="Q97" s="846"/>
      <c r="R97" s="846" t="s">
        <v>10</v>
      </c>
      <c r="S97" s="846"/>
      <c r="T97" s="846"/>
      <c r="U97" s="846"/>
      <c r="V97" s="846"/>
    </row>
    <row r="98" spans="1:23">
      <c r="A98" s="846"/>
      <c r="B98" s="846"/>
      <c r="C98" s="846"/>
      <c r="D98" s="846"/>
      <c r="E98" s="846"/>
      <c r="F98" s="372">
        <v>1</v>
      </c>
      <c r="G98" s="372">
        <v>2</v>
      </c>
      <c r="H98" s="372">
        <v>3</v>
      </c>
      <c r="I98" s="372">
        <v>4</v>
      </c>
      <c r="J98" s="372">
        <v>5</v>
      </c>
      <c r="K98" s="372">
        <v>6</v>
      </c>
      <c r="L98" s="372">
        <v>7</v>
      </c>
      <c r="M98" s="372">
        <v>8</v>
      </c>
      <c r="N98" s="372">
        <v>9</v>
      </c>
      <c r="O98" s="372">
        <v>10</v>
      </c>
      <c r="P98" s="372">
        <v>11</v>
      </c>
      <c r="Q98" s="372">
        <v>12</v>
      </c>
      <c r="R98" s="372" t="s">
        <v>12</v>
      </c>
      <c r="S98" s="372" t="s">
        <v>13</v>
      </c>
      <c r="T98" s="372" t="s">
        <v>14</v>
      </c>
      <c r="U98" s="372" t="s">
        <v>15</v>
      </c>
      <c r="V98" s="372" t="s">
        <v>16</v>
      </c>
    </row>
    <row r="99" spans="1:23">
      <c r="A99" s="444"/>
      <c r="B99" s="765" t="s">
        <v>1033</v>
      </c>
      <c r="C99" s="765"/>
      <c r="D99" s="765" t="s">
        <v>1033</v>
      </c>
      <c r="E99" s="765"/>
      <c r="F99" s="141"/>
      <c r="G99" s="60"/>
      <c r="H99" s="60"/>
      <c r="I99" s="60"/>
      <c r="J99" s="60"/>
      <c r="K99" s="60"/>
      <c r="L99" s="60"/>
      <c r="M99" s="60"/>
      <c r="N99" s="60"/>
      <c r="O99" s="60"/>
      <c r="P99" s="60"/>
      <c r="Q99" s="60"/>
      <c r="R99" s="59"/>
      <c r="S99" s="445"/>
      <c r="T99" s="445"/>
      <c r="U99" s="59"/>
      <c r="V99" s="59"/>
    </row>
    <row r="100" spans="1:23">
      <c r="A100" s="446"/>
      <c r="B100" s="765" t="s">
        <v>1034</v>
      </c>
      <c r="C100" s="765"/>
      <c r="D100" s="765" t="s">
        <v>1034</v>
      </c>
      <c r="E100" s="765"/>
      <c r="F100" s="141"/>
      <c r="G100" s="60"/>
      <c r="H100" s="60"/>
      <c r="I100" s="60"/>
      <c r="J100" s="60"/>
      <c r="K100" s="60"/>
      <c r="L100" s="60"/>
      <c r="M100" s="60"/>
      <c r="N100" s="60"/>
      <c r="O100" s="60"/>
      <c r="P100" s="60"/>
      <c r="Q100" s="60"/>
      <c r="R100" s="59"/>
      <c r="S100" s="445"/>
      <c r="T100" s="445"/>
      <c r="U100" s="59"/>
      <c r="V100" s="59"/>
    </row>
    <row r="101" spans="1:23" ht="12" customHeight="1">
      <c r="B101" s="765" t="s">
        <v>1035</v>
      </c>
      <c r="C101" s="765"/>
      <c r="D101" s="765" t="s">
        <v>1035</v>
      </c>
      <c r="E101" s="765"/>
      <c r="F101" s="59"/>
      <c r="G101" s="59"/>
      <c r="H101" s="59"/>
      <c r="I101" s="59"/>
      <c r="J101" s="59"/>
      <c r="K101" s="59"/>
      <c r="L101" s="59"/>
      <c r="M101" s="59"/>
      <c r="N101" s="59"/>
      <c r="O101" s="59"/>
      <c r="P101" s="59"/>
      <c r="Q101" s="59"/>
      <c r="R101" s="59"/>
      <c r="S101" s="445"/>
      <c r="T101" s="445"/>
      <c r="U101" s="59"/>
      <c r="V101" s="59"/>
    </row>
    <row r="102" spans="1:23" ht="12" customHeight="1">
      <c r="B102" s="883" t="s">
        <v>1036</v>
      </c>
      <c r="C102" s="884"/>
      <c r="D102" s="765" t="s">
        <v>1037</v>
      </c>
      <c r="E102" s="765"/>
      <c r="F102" s="59"/>
      <c r="G102" s="60"/>
      <c r="H102" s="60"/>
      <c r="I102" s="60"/>
      <c r="J102" s="60"/>
      <c r="K102" s="60"/>
      <c r="L102" s="60"/>
      <c r="M102" s="60"/>
      <c r="N102" s="60"/>
      <c r="O102" s="60"/>
      <c r="P102" s="60"/>
      <c r="Q102" s="60"/>
      <c r="R102" s="400"/>
      <c r="S102" s="446"/>
      <c r="T102" s="445"/>
      <c r="U102" s="62"/>
      <c r="V102" s="62">
        <f>S102*T102*U102</f>
        <v>0</v>
      </c>
    </row>
    <row r="103" spans="1:23">
      <c r="B103" s="885"/>
      <c r="C103" s="886"/>
      <c r="D103" s="765"/>
      <c r="E103" s="765"/>
      <c r="F103" s="59"/>
      <c r="G103" s="59"/>
      <c r="H103" s="59"/>
      <c r="I103" s="59"/>
      <c r="J103" s="59"/>
      <c r="K103" s="59"/>
      <c r="L103" s="59"/>
      <c r="M103" s="59"/>
      <c r="N103" s="59"/>
      <c r="O103" s="59"/>
      <c r="P103" s="59"/>
      <c r="Q103" s="59"/>
      <c r="R103" s="400"/>
      <c r="S103" s="446"/>
      <c r="T103" s="445"/>
      <c r="U103" s="62"/>
      <c r="V103" s="62">
        <f>S103*T103*U103</f>
        <v>0</v>
      </c>
    </row>
    <row r="104" spans="1:23">
      <c r="B104" s="887"/>
      <c r="C104" s="888"/>
      <c r="D104" s="765"/>
      <c r="E104" s="765"/>
      <c r="F104" s="59"/>
      <c r="G104" s="59"/>
      <c r="H104" s="59"/>
      <c r="I104" s="59"/>
      <c r="J104" s="59"/>
      <c r="K104" s="59"/>
      <c r="L104" s="59"/>
      <c r="M104" s="59"/>
      <c r="N104" s="59"/>
      <c r="O104" s="59"/>
      <c r="P104" s="59"/>
      <c r="Q104" s="59"/>
      <c r="R104" s="400"/>
      <c r="S104" s="446"/>
      <c r="T104" s="445"/>
      <c r="U104" s="62"/>
      <c r="V104" s="62"/>
    </row>
    <row r="105" spans="1:23">
      <c r="B105" s="447" t="s">
        <v>1038</v>
      </c>
      <c r="C105" s="448"/>
      <c r="D105" s="889" t="s">
        <v>1039</v>
      </c>
      <c r="E105" s="890"/>
      <c r="F105" s="59"/>
      <c r="G105" s="141"/>
      <c r="H105" s="59"/>
      <c r="I105" s="59"/>
      <c r="J105" s="59"/>
      <c r="K105" s="59"/>
      <c r="L105" s="59"/>
      <c r="M105" s="59"/>
      <c r="N105" s="59"/>
      <c r="O105" s="59"/>
      <c r="P105" s="59"/>
      <c r="Q105" s="60"/>
      <c r="R105" s="399" t="s">
        <v>1040</v>
      </c>
      <c r="S105" s="446">
        <v>1</v>
      </c>
      <c r="T105" s="445">
        <v>1</v>
      </c>
      <c r="U105" s="62">
        <v>3000000</v>
      </c>
      <c r="V105" s="62">
        <f t="shared" ref="V105:V107" si="0">S105*T105*U105</f>
        <v>3000000</v>
      </c>
      <c r="W105" s="451"/>
    </row>
    <row r="106" spans="1:23" ht="10.75" customHeight="1">
      <c r="B106" s="447"/>
      <c r="C106" s="448"/>
      <c r="D106" s="449"/>
      <c r="E106" s="450"/>
      <c r="F106" s="59"/>
      <c r="G106" s="452"/>
      <c r="H106" s="59"/>
      <c r="I106" s="59"/>
      <c r="J106" s="59"/>
      <c r="K106" s="59"/>
      <c r="L106" s="59"/>
      <c r="M106" s="59"/>
      <c r="N106" s="59"/>
      <c r="O106" s="59"/>
      <c r="P106" s="59"/>
      <c r="Q106" s="60"/>
      <c r="R106" s="453" t="s">
        <v>1041</v>
      </c>
      <c r="S106" s="345">
        <v>0</v>
      </c>
      <c r="T106" s="445">
        <v>1</v>
      </c>
      <c r="U106" s="421">
        <v>60000</v>
      </c>
      <c r="V106" s="62">
        <f t="shared" si="0"/>
        <v>0</v>
      </c>
      <c r="W106" s="451"/>
    </row>
    <row r="107" spans="1:23">
      <c r="B107" s="447"/>
      <c r="C107" s="448"/>
      <c r="D107" s="356"/>
      <c r="E107" s="357"/>
      <c r="F107" s="59"/>
      <c r="H107" s="59"/>
      <c r="I107" s="59"/>
      <c r="J107" s="59"/>
      <c r="K107" s="59"/>
      <c r="L107" s="59"/>
      <c r="M107" s="59"/>
      <c r="N107" s="59"/>
      <c r="O107" s="59"/>
      <c r="P107" s="59"/>
      <c r="Q107" s="60"/>
      <c r="R107" s="453" t="s">
        <v>1042</v>
      </c>
      <c r="S107" s="345">
        <v>1</v>
      </c>
      <c r="T107" s="445">
        <v>1</v>
      </c>
      <c r="U107" s="454">
        <v>50000</v>
      </c>
      <c r="V107" s="62">
        <f t="shared" si="0"/>
        <v>50000</v>
      </c>
    </row>
    <row r="108" spans="1:23">
      <c r="B108" s="59" t="s">
        <v>1043</v>
      </c>
      <c r="C108" s="59"/>
      <c r="D108" s="765" t="s">
        <v>1043</v>
      </c>
      <c r="E108" s="765"/>
      <c r="F108" s="141"/>
      <c r="G108" s="60"/>
      <c r="H108" s="60"/>
      <c r="I108" s="60"/>
      <c r="J108" s="455"/>
      <c r="K108" s="455"/>
      <c r="L108" s="455"/>
      <c r="M108" s="455"/>
      <c r="N108" s="455"/>
      <c r="O108" s="455"/>
      <c r="P108" s="455"/>
      <c r="Q108" s="455"/>
      <c r="R108" s="400"/>
      <c r="S108" s="446"/>
      <c r="T108" s="445"/>
      <c r="U108" s="62"/>
      <c r="V108" s="62"/>
    </row>
    <row r="109" spans="1:23">
      <c r="B109" s="880" t="s">
        <v>376</v>
      </c>
      <c r="C109" s="881"/>
      <c r="D109" s="881"/>
      <c r="E109" s="881"/>
      <c r="F109" s="881"/>
      <c r="G109" s="881"/>
      <c r="H109" s="881"/>
      <c r="I109" s="881"/>
      <c r="J109" s="881"/>
      <c r="K109" s="881"/>
      <c r="L109" s="881"/>
      <c r="M109" s="881"/>
      <c r="N109" s="881"/>
      <c r="O109" s="881"/>
      <c r="P109" s="881"/>
      <c r="Q109" s="882"/>
      <c r="R109" s="442"/>
      <c r="S109" s="442"/>
      <c r="T109" s="442"/>
      <c r="U109" s="442"/>
      <c r="V109" s="443">
        <f>SUM(V99:V108)</f>
        <v>3050000</v>
      </c>
    </row>
    <row r="110" spans="1:23">
      <c r="B110" s="880" t="s">
        <v>1044</v>
      </c>
      <c r="C110" s="881"/>
      <c r="D110" s="881"/>
      <c r="E110" s="881"/>
      <c r="F110" s="881"/>
      <c r="G110" s="881"/>
      <c r="H110" s="881"/>
      <c r="I110" s="881"/>
      <c r="J110" s="881"/>
      <c r="K110" s="881"/>
      <c r="L110" s="881"/>
      <c r="M110" s="881"/>
      <c r="N110" s="881"/>
      <c r="O110" s="881"/>
      <c r="P110" s="881"/>
      <c r="Q110" s="882"/>
      <c r="R110" s="442"/>
      <c r="S110" s="442"/>
      <c r="T110" s="442"/>
      <c r="U110" s="442"/>
      <c r="V110" s="443">
        <f>V94+V109</f>
        <v>3050000</v>
      </c>
    </row>
  </sheetData>
  <mergeCells count="66">
    <mergeCell ref="A6:C6"/>
    <mergeCell ref="D6:V6"/>
    <mergeCell ref="A1:V1"/>
    <mergeCell ref="A2:V2"/>
    <mergeCell ref="A3:V3"/>
    <mergeCell ref="A5:C5"/>
    <mergeCell ref="D5:V5"/>
    <mergeCell ref="R8:V8"/>
    <mergeCell ref="C10:V10"/>
    <mergeCell ref="A11:A16"/>
    <mergeCell ref="B11:B16"/>
    <mergeCell ref="C11:C16"/>
    <mergeCell ref="D11:D16"/>
    <mergeCell ref="A8:A9"/>
    <mergeCell ref="B8:B9"/>
    <mergeCell ref="C8:C9"/>
    <mergeCell ref="D8:D9"/>
    <mergeCell ref="E8:E9"/>
    <mergeCell ref="F8:Q8"/>
    <mergeCell ref="C17:V17"/>
    <mergeCell ref="A18:A29"/>
    <mergeCell ref="B18:B29"/>
    <mergeCell ref="C18:C38"/>
    <mergeCell ref="D18:D23"/>
    <mergeCell ref="E18:E19"/>
    <mergeCell ref="D24:D28"/>
    <mergeCell ref="D29:D33"/>
    <mergeCell ref="D34:D38"/>
    <mergeCell ref="B39:B44"/>
    <mergeCell ref="C39:C63"/>
    <mergeCell ref="D39:D43"/>
    <mergeCell ref="D44:D48"/>
    <mergeCell ref="D49:D53"/>
    <mergeCell ref="D54:D58"/>
    <mergeCell ref="D59:D63"/>
    <mergeCell ref="B64:B68"/>
    <mergeCell ref="C64:C68"/>
    <mergeCell ref="D64:D68"/>
    <mergeCell ref="B69:B84"/>
    <mergeCell ref="C69:C92"/>
    <mergeCell ref="D69:D73"/>
    <mergeCell ref="D74:D78"/>
    <mergeCell ref="D79:D83"/>
    <mergeCell ref="D84:D88"/>
    <mergeCell ref="D89:D92"/>
    <mergeCell ref="A94:U94"/>
    <mergeCell ref="A96:V96"/>
    <mergeCell ref="A97:A98"/>
    <mergeCell ref="B97:C98"/>
    <mergeCell ref="D97:E98"/>
    <mergeCell ref="F97:Q97"/>
    <mergeCell ref="R97:V97"/>
    <mergeCell ref="B99:C99"/>
    <mergeCell ref="D99:E99"/>
    <mergeCell ref="B100:C100"/>
    <mergeCell ref="D100:E100"/>
    <mergeCell ref="B101:C101"/>
    <mergeCell ref="D101:E101"/>
    <mergeCell ref="B109:Q109"/>
    <mergeCell ref="B110:Q110"/>
    <mergeCell ref="B102:C104"/>
    <mergeCell ref="D102:E102"/>
    <mergeCell ref="D103:E103"/>
    <mergeCell ref="D104:E104"/>
    <mergeCell ref="D105:E105"/>
    <mergeCell ref="D108:E10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A9D58-69EB-4D96-A658-4D5303DCA468}">
  <dimension ref="A1:W28"/>
  <sheetViews>
    <sheetView topLeftCell="A13" workbookViewId="0">
      <selection sqref="A1:XFD1048576"/>
    </sheetView>
  </sheetViews>
  <sheetFormatPr defaultColWidth="11.453125" defaultRowHeight="14.5"/>
  <cols>
    <col min="1" max="1" width="5.7265625" customWidth="1"/>
    <col min="2" max="2" width="7.7265625" customWidth="1"/>
    <col min="3" max="3" width="24.54296875" customWidth="1"/>
    <col min="4" max="4" width="24.7265625" customWidth="1"/>
    <col min="5" max="5" width="24.54296875" customWidth="1"/>
    <col min="6" max="17" width="3.81640625" customWidth="1"/>
    <col min="18" max="18" width="10.26953125" customWidth="1"/>
    <col min="19" max="19" width="8.1796875" customWidth="1"/>
    <col min="20" max="20" width="9.453125" customWidth="1"/>
    <col min="21" max="21" width="8.1796875" customWidth="1"/>
    <col min="22" max="22" width="13.81640625" customWidth="1"/>
  </cols>
  <sheetData>
    <row r="1" spans="1:22" ht="21">
      <c r="A1" s="921" t="s">
        <v>0</v>
      </c>
      <c r="B1" s="921"/>
      <c r="C1" s="921"/>
      <c r="D1" s="921"/>
      <c r="E1" s="921"/>
      <c r="F1" s="921"/>
      <c r="G1" s="921"/>
      <c r="H1" s="921"/>
      <c r="I1" s="921"/>
      <c r="J1" s="921"/>
      <c r="K1" s="921"/>
      <c r="L1" s="921"/>
      <c r="M1" s="921"/>
      <c r="N1" s="921"/>
      <c r="O1" s="921"/>
      <c r="P1" s="921"/>
      <c r="Q1" s="921"/>
      <c r="R1" s="921"/>
      <c r="S1" s="921"/>
      <c r="T1" s="921"/>
      <c r="U1" s="921"/>
      <c r="V1" s="921"/>
    </row>
    <row r="2" spans="1:22" ht="21">
      <c r="A2" s="921" t="s">
        <v>1</v>
      </c>
      <c r="B2" s="921"/>
      <c r="C2" s="921"/>
      <c r="D2" s="921"/>
      <c r="E2" s="921"/>
      <c r="F2" s="921"/>
      <c r="G2" s="921"/>
      <c r="H2" s="921"/>
      <c r="I2" s="921"/>
      <c r="J2" s="921"/>
      <c r="K2" s="921"/>
      <c r="L2" s="921"/>
      <c r="M2" s="921"/>
      <c r="N2" s="921"/>
      <c r="O2" s="921"/>
      <c r="P2" s="921"/>
      <c r="Q2" s="921"/>
      <c r="R2" s="921"/>
      <c r="S2" s="921"/>
      <c r="T2" s="921"/>
      <c r="U2" s="921"/>
      <c r="V2" s="921"/>
    </row>
    <row r="3" spans="1:22" ht="21">
      <c r="A3" s="921" t="s">
        <v>2</v>
      </c>
      <c r="B3" s="921"/>
      <c r="C3" s="921"/>
      <c r="D3" s="921"/>
      <c r="E3" s="921"/>
      <c r="F3" s="921"/>
      <c r="G3" s="921"/>
      <c r="H3" s="921"/>
      <c r="I3" s="921"/>
      <c r="J3" s="921"/>
      <c r="K3" s="921"/>
      <c r="L3" s="921"/>
      <c r="M3" s="921"/>
      <c r="N3" s="921"/>
      <c r="O3" s="921"/>
      <c r="P3" s="921"/>
      <c r="Q3" s="921"/>
      <c r="R3" s="921"/>
      <c r="S3" s="921"/>
      <c r="T3" s="921"/>
      <c r="U3" s="921"/>
      <c r="V3" s="921"/>
    </row>
    <row r="4" spans="1:22">
      <c r="A4" s="456"/>
      <c r="B4" s="457"/>
      <c r="C4" s="457"/>
      <c r="D4" s="457"/>
      <c r="E4" s="457"/>
      <c r="F4" s="457"/>
      <c r="G4" s="457"/>
      <c r="H4" s="457"/>
      <c r="I4" s="457"/>
      <c r="J4" s="457"/>
      <c r="K4" s="457"/>
      <c r="L4" s="457"/>
      <c r="M4" s="457"/>
      <c r="N4" s="457"/>
      <c r="O4" s="457"/>
      <c r="P4" s="457"/>
      <c r="Q4" s="457"/>
      <c r="R4" s="457"/>
      <c r="S4" s="457"/>
      <c r="T4" s="457"/>
      <c r="U4" s="457"/>
      <c r="V4" s="457"/>
    </row>
    <row r="5" spans="1:22" ht="15.5">
      <c r="A5" s="458" t="s">
        <v>379</v>
      </c>
      <c r="B5" s="458"/>
      <c r="C5" s="458"/>
      <c r="D5" s="458" t="s">
        <v>1045</v>
      </c>
      <c r="E5" s="458"/>
      <c r="F5" s="458"/>
      <c r="G5" s="458"/>
      <c r="H5" s="458"/>
      <c r="I5" s="458"/>
      <c r="J5" s="458"/>
      <c r="K5" s="458"/>
      <c r="L5" s="458"/>
      <c r="M5" s="458"/>
      <c r="N5" s="458"/>
      <c r="O5" s="458"/>
      <c r="P5" s="458"/>
      <c r="Q5" s="458"/>
      <c r="R5" s="458"/>
      <c r="S5" s="458"/>
      <c r="T5" s="458"/>
      <c r="U5" s="458"/>
      <c r="V5" s="458"/>
    </row>
    <row r="6" spans="1:22" ht="15.5">
      <c r="A6" s="458" t="s">
        <v>381</v>
      </c>
      <c r="B6" s="458"/>
      <c r="C6" s="458"/>
      <c r="D6" s="458" t="s">
        <v>1046</v>
      </c>
      <c r="E6" s="458"/>
      <c r="F6" s="458"/>
      <c r="G6" s="458"/>
      <c r="H6" s="458"/>
      <c r="I6" s="458"/>
      <c r="J6" s="458"/>
      <c r="K6" s="458"/>
      <c r="L6" s="458"/>
      <c r="M6" s="458"/>
      <c r="N6" s="458"/>
      <c r="O6" s="458"/>
      <c r="P6" s="458"/>
      <c r="Q6" s="458"/>
      <c r="R6" s="458"/>
      <c r="S6" s="458"/>
      <c r="T6" s="458"/>
      <c r="U6" s="458"/>
      <c r="V6" s="458"/>
    </row>
    <row r="7" spans="1:22">
      <c r="A7" s="457"/>
      <c r="B7" s="457"/>
      <c r="C7" s="457"/>
      <c r="D7" s="457"/>
      <c r="E7" s="457"/>
      <c r="F7" s="457"/>
      <c r="G7" s="457"/>
      <c r="H7" s="457"/>
      <c r="I7" s="457"/>
      <c r="J7" s="457"/>
      <c r="K7" s="457"/>
      <c r="L7" s="457"/>
      <c r="M7" s="457"/>
      <c r="N7" s="457"/>
      <c r="O7" s="457"/>
      <c r="P7" s="457"/>
      <c r="Q7" s="457"/>
      <c r="R7" s="457"/>
      <c r="S7" s="457"/>
      <c r="T7" s="457"/>
      <c r="U7" s="457"/>
      <c r="V7" s="457"/>
    </row>
    <row r="8" spans="1:22">
      <c r="A8" s="922" t="s">
        <v>4</v>
      </c>
      <c r="B8" s="923" t="s">
        <v>5</v>
      </c>
      <c r="C8" s="922" t="s">
        <v>6</v>
      </c>
      <c r="D8" s="922" t="s">
        <v>7</v>
      </c>
      <c r="E8" s="922" t="s">
        <v>8</v>
      </c>
      <c r="F8" s="922" t="s">
        <v>9</v>
      </c>
      <c r="G8" s="922"/>
      <c r="H8" s="922"/>
      <c r="I8" s="922"/>
      <c r="J8" s="922"/>
      <c r="K8" s="922"/>
      <c r="L8" s="922"/>
      <c r="M8" s="922"/>
      <c r="N8" s="922"/>
      <c r="O8" s="922"/>
      <c r="P8" s="922"/>
      <c r="Q8" s="922"/>
      <c r="R8" s="922" t="s">
        <v>10</v>
      </c>
      <c r="S8" s="922"/>
      <c r="T8" s="922"/>
      <c r="U8" s="922"/>
      <c r="V8" s="922"/>
    </row>
    <row r="9" spans="1:22">
      <c r="A9" s="922"/>
      <c r="B9" s="923"/>
      <c r="C9" s="922"/>
      <c r="D9" s="922"/>
      <c r="E9" s="922"/>
      <c r="F9" s="459">
        <v>1</v>
      </c>
      <c r="G9" s="459">
        <v>2</v>
      </c>
      <c r="H9" s="459">
        <v>3</v>
      </c>
      <c r="I9" s="459">
        <v>4</v>
      </c>
      <c r="J9" s="459">
        <v>5</v>
      </c>
      <c r="K9" s="459">
        <v>6</v>
      </c>
      <c r="L9" s="459">
        <v>7</v>
      </c>
      <c r="M9" s="459">
        <v>8</v>
      </c>
      <c r="N9" s="459">
        <v>9</v>
      </c>
      <c r="O9" s="459">
        <v>10</v>
      </c>
      <c r="P9" s="459">
        <v>11</v>
      </c>
      <c r="Q9" s="459">
        <v>12</v>
      </c>
      <c r="R9" s="459" t="s">
        <v>12</v>
      </c>
      <c r="S9" s="459" t="s">
        <v>13</v>
      </c>
      <c r="T9" s="459" t="s">
        <v>14</v>
      </c>
      <c r="U9" s="459" t="s">
        <v>15</v>
      </c>
      <c r="V9" s="459" t="s">
        <v>16</v>
      </c>
    </row>
    <row r="10" spans="1:22" s="462" customFormat="1" ht="12">
      <c r="A10" s="460"/>
      <c r="B10" s="461"/>
      <c r="C10" s="907"/>
      <c r="D10" s="907"/>
      <c r="E10" s="907"/>
      <c r="F10" s="907"/>
      <c r="G10" s="907"/>
      <c r="H10" s="907"/>
      <c r="I10" s="907"/>
      <c r="J10" s="907"/>
      <c r="K10" s="907"/>
      <c r="L10" s="907"/>
      <c r="M10" s="907"/>
      <c r="N10" s="907"/>
      <c r="O10" s="907"/>
      <c r="P10" s="907"/>
      <c r="Q10" s="907"/>
      <c r="R10" s="907"/>
      <c r="S10" s="907"/>
      <c r="T10" s="907"/>
      <c r="U10" s="907"/>
      <c r="V10" s="907"/>
    </row>
    <row r="11" spans="1:22" s="468" customFormat="1" ht="24">
      <c r="A11" s="908">
        <v>3</v>
      </c>
      <c r="B11" s="911" t="s">
        <v>58</v>
      </c>
      <c r="C11" s="914" t="s">
        <v>1047</v>
      </c>
      <c r="D11" s="917" t="s">
        <v>1048</v>
      </c>
      <c r="E11" s="463" t="s">
        <v>1098</v>
      </c>
      <c r="F11" s="464"/>
      <c r="G11" s="464"/>
      <c r="H11" s="465"/>
      <c r="I11" s="465"/>
      <c r="J11" s="465"/>
      <c r="K11" s="465"/>
      <c r="L11" s="465"/>
      <c r="M11" s="465"/>
      <c r="N11" s="465"/>
      <c r="O11" s="465"/>
      <c r="P11" s="465"/>
      <c r="Q11" s="465"/>
      <c r="R11" s="465" t="s">
        <v>1099</v>
      </c>
      <c r="S11" s="466">
        <v>2</v>
      </c>
      <c r="T11" s="466">
        <v>250000</v>
      </c>
      <c r="U11" s="466">
        <v>1</v>
      </c>
      <c r="V11" s="467">
        <f t="shared" ref="V11:V18" si="0">S11*T11*U11</f>
        <v>500000</v>
      </c>
    </row>
    <row r="12" spans="1:22" s="468" customFormat="1" ht="24">
      <c r="A12" s="909"/>
      <c r="B12" s="912"/>
      <c r="C12" s="915"/>
      <c r="D12" s="918"/>
      <c r="E12" s="469" t="s">
        <v>1049</v>
      </c>
      <c r="F12" s="465"/>
      <c r="G12" s="464"/>
      <c r="H12" s="465"/>
      <c r="I12" s="465"/>
      <c r="J12" s="464"/>
      <c r="K12" s="465"/>
      <c r="L12" s="465"/>
      <c r="M12" s="465"/>
      <c r="N12" s="464"/>
      <c r="O12" s="465"/>
      <c r="P12" s="465"/>
      <c r="Q12" s="464"/>
      <c r="R12" s="465" t="s">
        <v>1050</v>
      </c>
      <c r="S12" s="466">
        <v>4</v>
      </c>
      <c r="T12" s="466">
        <v>250000</v>
      </c>
      <c r="U12" s="466">
        <v>1</v>
      </c>
      <c r="V12" s="467">
        <f t="shared" si="0"/>
        <v>1000000</v>
      </c>
    </row>
    <row r="13" spans="1:22" s="468" customFormat="1" ht="24">
      <c r="A13" s="909"/>
      <c r="B13" s="912"/>
      <c r="C13" s="915"/>
      <c r="D13" s="918"/>
      <c r="E13" s="470" t="s">
        <v>1100</v>
      </c>
      <c r="F13" s="465"/>
      <c r="G13" s="465"/>
      <c r="H13" s="465"/>
      <c r="I13" s="936"/>
      <c r="J13" s="465"/>
      <c r="K13" s="465"/>
      <c r="L13" s="465"/>
      <c r="M13" s="465"/>
      <c r="N13" s="465"/>
      <c r="O13" s="465"/>
      <c r="P13" s="464"/>
      <c r="Q13" s="465"/>
      <c r="R13" s="465" t="s">
        <v>1050</v>
      </c>
      <c r="S13" s="466">
        <v>2</v>
      </c>
      <c r="T13" s="466">
        <v>250000</v>
      </c>
      <c r="U13" s="466">
        <v>1</v>
      </c>
      <c r="V13" s="467">
        <f t="shared" si="0"/>
        <v>500000</v>
      </c>
    </row>
    <row r="14" spans="1:22" s="468" customFormat="1" ht="36">
      <c r="A14" s="909"/>
      <c r="B14" s="912"/>
      <c r="C14" s="915"/>
      <c r="D14" s="918"/>
      <c r="E14" s="470" t="s">
        <v>1051</v>
      </c>
      <c r="F14" s="465"/>
      <c r="G14" s="465"/>
      <c r="H14" s="465"/>
      <c r="I14" s="465"/>
      <c r="J14" s="464"/>
      <c r="K14" s="465"/>
      <c r="L14" s="465"/>
      <c r="M14" s="465"/>
      <c r="N14" s="465"/>
      <c r="O14" s="465"/>
      <c r="P14" s="465"/>
      <c r="Q14" s="465"/>
      <c r="R14" s="465" t="s">
        <v>1050</v>
      </c>
      <c r="S14" s="466">
        <v>2</v>
      </c>
      <c r="T14" s="466">
        <v>250000</v>
      </c>
      <c r="U14" s="466">
        <v>1</v>
      </c>
      <c r="V14" s="467">
        <f t="shared" si="0"/>
        <v>500000</v>
      </c>
    </row>
    <row r="15" spans="1:22" s="468" customFormat="1" ht="36">
      <c r="A15" s="909"/>
      <c r="B15" s="912"/>
      <c r="C15" s="915"/>
      <c r="D15" s="918"/>
      <c r="E15" s="471" t="s">
        <v>1052</v>
      </c>
      <c r="F15" s="465"/>
      <c r="G15" s="465"/>
      <c r="H15" s="465"/>
      <c r="I15" s="465"/>
      <c r="J15" s="465"/>
      <c r="K15" s="465"/>
      <c r="L15" s="465"/>
      <c r="M15" s="465"/>
      <c r="N15" s="464"/>
      <c r="O15" s="465"/>
      <c r="P15" s="465"/>
      <c r="Q15" s="465"/>
      <c r="R15" s="465" t="s">
        <v>1053</v>
      </c>
      <c r="S15" s="466">
        <v>1</v>
      </c>
      <c r="T15" s="466">
        <v>250000</v>
      </c>
      <c r="U15" s="466">
        <v>1</v>
      </c>
      <c r="V15" s="467">
        <f t="shared" si="0"/>
        <v>250000</v>
      </c>
    </row>
    <row r="16" spans="1:22" s="468" customFormat="1" ht="36">
      <c r="A16" s="909"/>
      <c r="B16" s="912"/>
      <c r="C16" s="915"/>
      <c r="D16" s="918"/>
      <c r="E16" s="471" t="s">
        <v>1054</v>
      </c>
      <c r="F16" s="465"/>
      <c r="G16" s="465"/>
      <c r="H16" s="464"/>
      <c r="I16" s="465"/>
      <c r="J16" s="465"/>
      <c r="K16" s="465"/>
      <c r="L16" s="465"/>
      <c r="M16" s="465"/>
      <c r="N16" s="465"/>
      <c r="O16" s="465"/>
      <c r="P16" s="465"/>
      <c r="Q16" s="465"/>
      <c r="R16" s="465" t="s">
        <v>1050</v>
      </c>
      <c r="S16" s="466">
        <v>1</v>
      </c>
      <c r="T16" s="466">
        <v>250000</v>
      </c>
      <c r="U16" s="466">
        <v>1</v>
      </c>
      <c r="V16" s="467">
        <f t="shared" si="0"/>
        <v>250000</v>
      </c>
    </row>
    <row r="17" spans="1:23" s="468" customFormat="1" ht="24">
      <c r="A17" s="909"/>
      <c r="B17" s="912"/>
      <c r="C17" s="915"/>
      <c r="D17" s="918"/>
      <c r="E17" s="471" t="s">
        <v>1055</v>
      </c>
      <c r="F17" s="464"/>
      <c r="G17" s="464"/>
      <c r="H17" s="464"/>
      <c r="I17" s="464"/>
      <c r="J17" s="464"/>
      <c r="K17" s="464"/>
      <c r="L17" s="464"/>
      <c r="M17" s="464"/>
      <c r="N17" s="464"/>
      <c r="O17" s="464"/>
      <c r="P17" s="464"/>
      <c r="Q17" s="472"/>
      <c r="R17" s="465"/>
      <c r="S17" s="466"/>
      <c r="T17" s="466"/>
      <c r="U17" s="466"/>
      <c r="V17" s="467">
        <f t="shared" si="0"/>
        <v>0</v>
      </c>
    </row>
    <row r="18" spans="1:23" s="468" customFormat="1" ht="12">
      <c r="A18" s="910"/>
      <c r="B18" s="913"/>
      <c r="C18" s="916"/>
      <c r="D18" s="919"/>
      <c r="E18" s="463" t="s">
        <v>1101</v>
      </c>
      <c r="F18" s="465"/>
      <c r="G18" s="465"/>
      <c r="H18" s="465"/>
      <c r="I18" s="465"/>
      <c r="J18" s="936"/>
      <c r="K18" s="936"/>
      <c r="L18" s="465"/>
      <c r="M18" s="465"/>
      <c r="N18" s="936"/>
      <c r="O18" s="936"/>
      <c r="P18" s="465"/>
      <c r="Q18" s="465"/>
      <c r="R18" s="465" t="s">
        <v>1050</v>
      </c>
      <c r="S18" s="466">
        <v>2</v>
      </c>
      <c r="T18" s="466">
        <v>75000</v>
      </c>
      <c r="U18" s="466">
        <v>5</v>
      </c>
      <c r="V18" s="467">
        <f t="shared" si="0"/>
        <v>750000</v>
      </c>
    </row>
    <row r="19" spans="1:23" s="468" customFormat="1" ht="36">
      <c r="A19" s="466">
        <v>4</v>
      </c>
      <c r="B19" s="465" t="s">
        <v>448</v>
      </c>
      <c r="C19" s="451" t="s">
        <v>1056</v>
      </c>
      <c r="D19" s="470" t="s">
        <v>1057</v>
      </c>
      <c r="E19" s="463" t="s">
        <v>1058</v>
      </c>
      <c r="F19" s="465"/>
      <c r="G19" s="465"/>
      <c r="H19" s="936"/>
      <c r="I19" s="936"/>
      <c r="J19" s="936"/>
      <c r="K19" s="936"/>
      <c r="L19" s="936"/>
      <c r="M19" s="936"/>
      <c r="N19" s="936"/>
      <c r="O19" s="936"/>
      <c r="P19" s="936"/>
      <c r="Q19" s="464"/>
      <c r="R19" s="473"/>
      <c r="S19" s="474"/>
      <c r="T19" s="474"/>
      <c r="U19" s="475"/>
      <c r="V19" s="467"/>
    </row>
    <row r="20" spans="1:23" s="468" customFormat="1" ht="24">
      <c r="A20" s="911">
        <v>5</v>
      </c>
      <c r="B20" s="911" t="s">
        <v>637</v>
      </c>
      <c r="C20" s="920" t="s">
        <v>1059</v>
      </c>
      <c r="D20" s="914" t="s">
        <v>1060</v>
      </c>
      <c r="E20" s="470" t="s">
        <v>1061</v>
      </c>
      <c r="F20" s="465"/>
      <c r="G20" s="465"/>
      <c r="H20" s="464"/>
      <c r="I20" s="464"/>
      <c r="J20" s="464"/>
      <c r="K20" s="464"/>
      <c r="L20" s="464"/>
      <c r="M20" s="464"/>
      <c r="N20" s="464"/>
      <c r="O20" s="464"/>
      <c r="P20" s="464"/>
      <c r="Q20" s="464"/>
      <c r="R20" s="470" t="s">
        <v>1050</v>
      </c>
      <c r="S20" s="466">
        <v>1</v>
      </c>
      <c r="T20" s="466">
        <v>100000</v>
      </c>
      <c r="U20" s="466">
        <v>12</v>
      </c>
      <c r="V20" s="467">
        <f t="shared" ref="V20:V23" si="1">S20*T20*U20</f>
        <v>1200000</v>
      </c>
    </row>
    <row r="21" spans="1:23" s="468" customFormat="1" ht="24">
      <c r="A21" s="913"/>
      <c r="B21" s="913"/>
      <c r="C21" s="920"/>
      <c r="D21" s="916"/>
      <c r="E21" s="470" t="s">
        <v>524</v>
      </c>
      <c r="F21" s="465"/>
      <c r="G21" s="465"/>
      <c r="H21" s="464"/>
      <c r="I21" s="464"/>
      <c r="J21" s="464"/>
      <c r="K21" s="464"/>
      <c r="L21" s="464"/>
      <c r="M21" s="464"/>
      <c r="N21" s="464"/>
      <c r="O21" s="464"/>
      <c r="P21" s="464"/>
      <c r="Q21" s="464"/>
      <c r="R21" s="465"/>
      <c r="S21" s="466"/>
      <c r="T21" s="466"/>
      <c r="U21" s="466"/>
      <c r="V21" s="467">
        <f t="shared" si="1"/>
        <v>0</v>
      </c>
    </row>
    <row r="22" spans="1:23" s="468" customFormat="1" ht="48" customHeight="1">
      <c r="A22" s="466">
        <v>6</v>
      </c>
      <c r="B22" s="476" t="s">
        <v>500</v>
      </c>
      <c r="C22" s="383" t="s">
        <v>1062</v>
      </c>
      <c r="D22" s="477" t="s">
        <v>1063</v>
      </c>
      <c r="E22" s="470" t="s">
        <v>1064</v>
      </c>
      <c r="F22" s="465"/>
      <c r="G22" s="465"/>
      <c r="H22" s="465"/>
      <c r="I22" s="465"/>
      <c r="J22" s="465"/>
      <c r="K22" s="465"/>
      <c r="L22" s="464"/>
      <c r="M22" s="465"/>
      <c r="N22" s="465"/>
      <c r="O22" s="465"/>
      <c r="P22" s="465"/>
      <c r="Q22" s="936"/>
      <c r="R22" s="465"/>
      <c r="S22" s="465"/>
      <c r="T22" s="465"/>
      <c r="U22" s="465"/>
      <c r="V22" s="465"/>
    </row>
    <row r="23" spans="1:23" s="468" customFormat="1" ht="36">
      <c r="A23" s="466">
        <v>7</v>
      </c>
      <c r="B23" s="478" t="s">
        <v>506</v>
      </c>
      <c r="C23" s="479" t="s">
        <v>1065</v>
      </c>
      <c r="D23" s="480" t="s">
        <v>1066</v>
      </c>
      <c r="E23" s="481" t="s">
        <v>1102</v>
      </c>
      <c r="F23" s="482"/>
      <c r="G23" s="482"/>
      <c r="H23" s="482"/>
      <c r="I23" s="482"/>
      <c r="J23" s="482"/>
      <c r="K23" s="483"/>
      <c r="L23" s="937"/>
      <c r="M23" s="937"/>
      <c r="N23" s="937"/>
      <c r="O23" s="937"/>
      <c r="P23" s="937"/>
      <c r="Q23" s="937"/>
      <c r="R23" s="381" t="s">
        <v>1067</v>
      </c>
      <c r="S23" s="484">
        <v>1</v>
      </c>
      <c r="T23" s="380">
        <v>20000000</v>
      </c>
      <c r="U23" s="484">
        <v>1</v>
      </c>
      <c r="V23" s="467">
        <f t="shared" si="1"/>
        <v>20000000</v>
      </c>
      <c r="W23" s="377"/>
    </row>
    <row r="24" spans="1:23" s="468" customFormat="1" ht="60">
      <c r="A24" s="466">
        <v>8</v>
      </c>
      <c r="B24" s="470" t="s">
        <v>792</v>
      </c>
      <c r="C24" s="399" t="s">
        <v>1068</v>
      </c>
      <c r="D24" s="485" t="s">
        <v>1069</v>
      </c>
      <c r="E24" s="485" t="s">
        <v>1070</v>
      </c>
      <c r="F24" s="465"/>
      <c r="G24" s="465"/>
      <c r="H24" s="465"/>
      <c r="I24" s="465"/>
      <c r="J24" s="465"/>
      <c r="K24" s="936"/>
      <c r="L24" s="465"/>
      <c r="M24" s="465"/>
      <c r="N24" s="465"/>
      <c r="O24" s="465"/>
      <c r="P24" s="465"/>
      <c r="Q24" s="464"/>
      <c r="R24" s="465"/>
      <c r="S24" s="466"/>
      <c r="T24" s="466"/>
      <c r="U24" s="466"/>
      <c r="V24" s="486"/>
    </row>
    <row r="26" spans="1:23">
      <c r="V26" s="487">
        <f>SUM(V11:V24)</f>
        <v>24950000</v>
      </c>
    </row>
    <row r="28" spans="1:23">
      <c r="D28" t="s">
        <v>1103</v>
      </c>
    </row>
  </sheetData>
  <mergeCells count="19">
    <mergeCell ref="A20:A21"/>
    <mergeCell ref="B20:B21"/>
    <mergeCell ref="C20:C21"/>
    <mergeCell ref="D20:D21"/>
    <mergeCell ref="A1:V1"/>
    <mergeCell ref="A2:V2"/>
    <mergeCell ref="A3:V3"/>
    <mergeCell ref="A8:A9"/>
    <mergeCell ref="B8:B9"/>
    <mergeCell ref="C8:C9"/>
    <mergeCell ref="D8:D9"/>
    <mergeCell ref="E8:E9"/>
    <mergeCell ref="F8:Q8"/>
    <mergeCell ref="R8:V8"/>
    <mergeCell ref="C10:V10"/>
    <mergeCell ref="A11:A18"/>
    <mergeCell ref="B11:B18"/>
    <mergeCell ref="C11:C18"/>
    <mergeCell ref="D11:D1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Ketua</vt:lpstr>
      <vt:lpstr>WK-1</vt:lpstr>
      <vt:lpstr>WK-2</vt:lpstr>
      <vt:lpstr>WK-3</vt:lpstr>
      <vt:lpstr>Prodi-Inf</vt:lpstr>
      <vt:lpstr>Prodi-SI</vt:lpstr>
      <vt:lpstr>BPM</vt:lpstr>
      <vt:lpstr>LPPM</vt:lpstr>
      <vt:lpstr>UPT</vt:lpstr>
      <vt:lpstr>LP4K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Hari Praptomo</dc:creator>
  <cp:lastModifiedBy>Hari Praptomo</cp:lastModifiedBy>
  <dcterms:created xsi:type="dcterms:W3CDTF">2026-01-23T01:42:19Z</dcterms:created>
  <dcterms:modified xsi:type="dcterms:W3CDTF">2026-01-29T13:54:23Z</dcterms:modified>
</cp:coreProperties>
</file>